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25" windowHeight="8250"/>
  </bookViews>
  <sheets>
    <sheet name="评分表" sheetId="2" r:id="rId1"/>
  </sheets>
  <definedNames>
    <definedName name="_xlnm._FilterDatabase" localSheetId="0" hidden="1">评分表!$A$4:$AW$52</definedName>
  </definedNames>
  <calcPr calcId="144525"/>
</workbook>
</file>

<file path=xl/sharedStrings.xml><?xml version="1.0" encoding="utf-8"?>
<sst xmlns="http://schemas.openxmlformats.org/spreadsheetml/2006/main" count="1414" uniqueCount="266">
  <si>
    <t>指标分类</t>
  </si>
  <si>
    <t>企业名称</t>
  </si>
  <si>
    <t>统一社会信用代码</t>
  </si>
  <si>
    <t>所属行业小类代码</t>
  </si>
  <si>
    <t>企业地址</t>
  </si>
  <si>
    <t>属地名称</t>
  </si>
  <si>
    <t>18年</t>
  </si>
  <si>
    <t>19年</t>
  </si>
  <si>
    <t>20年</t>
  </si>
  <si>
    <t>产能数据</t>
  </si>
  <si>
    <t>行业引领力</t>
  </si>
  <si>
    <t>成长速度</t>
  </si>
  <si>
    <t>发展潜力</t>
  </si>
  <si>
    <t>知识产权</t>
  </si>
  <si>
    <t>绿色生产工艺</t>
  </si>
  <si>
    <t>清洁能源使用</t>
  </si>
  <si>
    <t>安全生产管理</t>
  </si>
  <si>
    <t>区域重点企业</t>
  </si>
  <si>
    <t>产业协作能力</t>
  </si>
  <si>
    <t>产业人才数量</t>
  </si>
  <si>
    <t>专精特新潜力</t>
  </si>
  <si>
    <t>指标项</t>
  </si>
  <si>
    <t>产业类别</t>
  </si>
  <si>
    <t>18年营业收入</t>
  </si>
  <si>
    <t>18年利润总额</t>
  </si>
  <si>
    <t>19年营业收入</t>
  </si>
  <si>
    <t>19年利润总额</t>
  </si>
  <si>
    <t>20年营业收入</t>
  </si>
  <si>
    <t>20年利润总额</t>
  </si>
  <si>
    <t>用地面积</t>
  </si>
  <si>
    <t>应纳税金</t>
  </si>
  <si>
    <t>年研发费用</t>
  </si>
  <si>
    <t>社保人数</t>
  </si>
  <si>
    <t>综合能耗</t>
  </si>
  <si>
    <t>主要污染物排放当量</t>
  </si>
  <si>
    <t>资产总额</t>
  </si>
  <si>
    <t>负债总额</t>
  </si>
  <si>
    <t>主导或参与标准制定企业</t>
  </si>
  <si>
    <t>营业收入1亿元以上</t>
  </si>
  <si>
    <t>增长（下降）速度</t>
  </si>
  <si>
    <t>国家级专精特新</t>
  </si>
  <si>
    <t>省级专精特新</t>
  </si>
  <si>
    <t>市级专精特新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</si>
  <si>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</si>
  <si>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</si>
  <si>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</si>
  <si>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</si>
  <si>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</si>
  <si>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</si>
  <si>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企业研究与试验发展（R&amp;D）投入达到0%（不含）-3% 、 3%-5%、 5%以上的</t>
  </si>
  <si>
    <t>高新技术企业</t>
  </si>
  <si>
    <t>首台（套）、首批次、首版次企业</t>
  </si>
  <si>
    <t>发明专利</t>
  </si>
  <si>
    <t>实用新型专利</t>
  </si>
  <si>
    <t>PCT国际专利</t>
  </si>
  <si>
    <t>专利总数</t>
  </si>
  <si>
    <t>减排技术升级改造</t>
  </si>
  <si>
    <t>使用环保节能进行生产</t>
  </si>
  <si>
    <t>企完成能耗目标任务企业</t>
  </si>
  <si>
    <t>发生安全事故</t>
  </si>
  <si>
    <t>企业拥有ISO三体系数量</t>
  </si>
  <si>
    <t>市级100户重点企业、区（市）县重点企业</t>
  </si>
  <si>
    <t>符合地区重点产业</t>
  </si>
  <si>
    <t>产业人才</t>
  </si>
  <si>
    <t>指标单位</t>
  </si>
  <si>
    <t>万元</t>
  </si>
  <si>
    <t>亩</t>
  </si>
  <si>
    <t>人</t>
  </si>
  <si>
    <t>吨标准煤</t>
  </si>
  <si>
    <t>吨</t>
  </si>
  <si>
    <t>件</t>
  </si>
  <si>
    <t>备注</t>
  </si>
  <si>
    <t>应纳税金（万元）</t>
  </si>
  <si>
    <t>年研发费用（万元）</t>
  </si>
  <si>
    <t>吨标煤用量（吨）</t>
  </si>
  <si>
    <t>总污染物排放量（吨）</t>
  </si>
  <si>
    <t>企业主导或参与国际、“一带一路”区域、国家级、行业、省级等行业标准制定的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</si>
  <si>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</si>
  <si>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</si>
  <si>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</si>
  <si>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是，投入率/否</t>
  </si>
  <si>
    <t>企业获得国家级、省级、市级高新技术企业认定的</t>
  </si>
  <si>
    <t>企业产品进入重大技术装备首台（套）、新材料首批次、软件首版次推广应用的</t>
  </si>
  <si>
    <t>企业实施减排技术升级改造的</t>
  </si>
  <si>
    <t>使用环保节能环保进行生产经营活动</t>
  </si>
  <si>
    <t>企业为能耗重点监测企业，圆满完成能耗目标任务的</t>
  </si>
  <si>
    <t>企业发生安全事故的（发生亡人事故直接降档）</t>
  </si>
  <si>
    <t>拥有质量管理体系、环境管理体系和职业健康与安全管理体系（请以文字描述，描述时请说明拥有的体系数量）</t>
  </si>
  <si>
    <t>企业被确定为市级100户重点企业、区（市）县重点企业的</t>
  </si>
  <si>
    <t>企业符合本地区重点发展产业的</t>
  </si>
  <si>
    <t>年薪不低于30万的缴纳社保人员数量</t>
  </si>
  <si>
    <t>四川铖悦食品有限公司</t>
  </si>
  <si>
    <t>915120815821616476</t>
  </si>
  <si>
    <t>农副食品加工业</t>
  </si>
  <si>
    <t>石盘镇檬子路1号</t>
  </si>
  <si>
    <t>石盘街道</t>
  </si>
  <si>
    <t>否</t>
  </si>
  <si>
    <t>是</t>
  </si>
  <si>
    <t>符合2条</t>
  </si>
  <si>
    <t>四川省广德成食品有限公司</t>
  </si>
  <si>
    <t>91512081582168806W</t>
  </si>
  <si>
    <t>食品制造业</t>
  </si>
  <si>
    <t>成都市简阳市石盘镇工业园区檬子路2号</t>
  </si>
  <si>
    <t>四川兴志力食品有限公司</t>
  </si>
  <si>
    <t>91512081068996318D</t>
  </si>
  <si>
    <t>成都东部新区贾家街道天宫社区15组66号</t>
  </si>
  <si>
    <t>贾家街道</t>
  </si>
  <si>
    <t>符合1条</t>
  </si>
  <si>
    <t>四川简阳市衣之源纺织有限责任公司</t>
  </si>
  <si>
    <t>91512081MA62K1UK6K</t>
  </si>
  <si>
    <t>纺织业</t>
  </si>
  <si>
    <t>成都东部新区三岔街道板桥村14组128号</t>
  </si>
  <si>
    <t>三岔街道</t>
  </si>
  <si>
    <t>四川省人间印象家具有限公司</t>
  </si>
  <si>
    <t>91512081314455825D</t>
  </si>
  <si>
    <t>家具制造业</t>
  </si>
  <si>
    <t>成都东部新区贾园路北段350号</t>
  </si>
  <si>
    <t>“一带一路”区域</t>
  </si>
  <si>
    <t>四川睿成家居有限公司</t>
  </si>
  <si>
    <t>915120810667728129</t>
  </si>
  <si>
    <t>简阳市贾家兴隆寺村1社</t>
  </si>
  <si>
    <t>四川百泰家具有限公司</t>
  </si>
  <si>
    <t>9151208158837407X3</t>
  </si>
  <si>
    <t>简阳市贾家镇埝水村一社</t>
  </si>
  <si>
    <t>符合3条</t>
  </si>
  <si>
    <t>四川久享实业有限公司</t>
  </si>
  <si>
    <t>91510185MA62LYGP3F</t>
  </si>
  <si>
    <t>成都市简阳市贾家镇民房村3组简阳市贾家中小企业园内</t>
  </si>
  <si>
    <t>简阳市家美木业有限责任公司</t>
  </si>
  <si>
    <t>91512081586480944N</t>
  </si>
  <si>
    <t>简阳市贾家工业园区</t>
  </si>
  <si>
    <t>四川雄州慈泓包装材料有限公司</t>
  </si>
  <si>
    <t>91512081062375393T</t>
  </si>
  <si>
    <t>造纸和纸制品业</t>
  </si>
  <si>
    <t>简阳市贾家镇中小企业园</t>
  </si>
  <si>
    <t>四川兴和包装有限公司</t>
  </si>
  <si>
    <t>91510185326974753E</t>
  </si>
  <si>
    <t>成都市东部新区贾家街道天宫社区6组112号</t>
  </si>
  <si>
    <t>四川省兴隆盛食品有限公司</t>
  </si>
  <si>
    <t>91512081068986005A</t>
  </si>
  <si>
    <t>其他制造业</t>
  </si>
  <si>
    <t>四川省简阳市贾家中小企业园</t>
  </si>
  <si>
    <t>0%-3%</t>
  </si>
  <si>
    <t>精华药业（成都）有限公司</t>
  </si>
  <si>
    <t>91510100MA61WW4G79</t>
  </si>
  <si>
    <t>医药制造业</t>
  </si>
  <si>
    <t>成都东部新区赤龙大道226号</t>
  </si>
  <si>
    <t>四川德仁堂中药科技股份有限公司</t>
  </si>
  <si>
    <t>91510100356277721T</t>
  </si>
  <si>
    <t>简阳市石盘镇石养路6号</t>
  </si>
  <si>
    <t xml:space="preserve">否 </t>
  </si>
  <si>
    <t xml:space="preserve">是 </t>
  </si>
  <si>
    <t>专精特新</t>
  </si>
  <si>
    <t>华派生物工程集团有限公司</t>
  </si>
  <si>
    <t>91512081682390949X</t>
  </si>
  <si>
    <t>四川简阳开发区石盘食品医药产业园</t>
  </si>
  <si>
    <t>符合7条</t>
  </si>
  <si>
    <t>四川轮胎橡胶（集团）股份有限公司</t>
  </si>
  <si>
    <t>915120002068734482</t>
  </si>
  <si>
    <t>四川省简阳市养马镇川橡路568号</t>
  </si>
  <si>
    <t>养马街道</t>
  </si>
  <si>
    <t>国家级</t>
  </si>
  <si>
    <t>符合6条</t>
  </si>
  <si>
    <t>四川厚诚新材料有限公司</t>
  </si>
  <si>
    <t>91512081066764003L</t>
  </si>
  <si>
    <t>成都东部新区滨河路23号（属简州新城范围）</t>
  </si>
  <si>
    <t>行业</t>
  </si>
  <si>
    <t>3%-5%</t>
  </si>
  <si>
    <t>四川华骄环保科技有限公司</t>
  </si>
  <si>
    <t>915120810667933652</t>
  </si>
  <si>
    <t>东部新区贾家街道中小企业园</t>
  </si>
  <si>
    <t>四川固特菲斯科技有限公司</t>
  </si>
  <si>
    <t>92510185MA6CX0E59P</t>
  </si>
  <si>
    <t>成都东部新区养马街道顺江村12社</t>
  </si>
  <si>
    <t>简阳市五雄建材有限公司</t>
  </si>
  <si>
    <t>91512081675770724C</t>
  </si>
  <si>
    <t>成都东部新区贾家街道高坡社区21组106号</t>
  </si>
  <si>
    <t>简阳精涛混凝土有限公司</t>
  </si>
  <si>
    <t>91510185309364072W</t>
  </si>
  <si>
    <t>石盘镇向家沟村二组</t>
  </si>
  <si>
    <t>四川宏业商品混凝土有限公司</t>
  </si>
  <si>
    <t>9151208168993251XW</t>
  </si>
  <si>
    <t>东部新区养马街道铁东社区10组</t>
  </si>
  <si>
    <t>四川锐特斯新型防火材料科技有限公司</t>
  </si>
  <si>
    <t>91512081080742599X</t>
  </si>
  <si>
    <t>东部新区贾家街道贾家工业园区</t>
  </si>
  <si>
    <t>简阳市龙兴炭素有限公司</t>
  </si>
  <si>
    <t>91512081MA62K1GF61</t>
  </si>
  <si>
    <t>贾家镇埝水村一社</t>
  </si>
  <si>
    <t>四川嘉信电器有限公司</t>
  </si>
  <si>
    <t>915120817469028287</t>
  </si>
  <si>
    <t>金属制品业</t>
  </si>
  <si>
    <t>四川简阳市贾家街道工业园区双湖路北段465号</t>
  </si>
  <si>
    <t>四川鑫中安防火门窗有限公司</t>
  </si>
  <si>
    <t>91512081699184914Q</t>
  </si>
  <si>
    <t>简阳贾家镇五里村</t>
  </si>
  <si>
    <t>四川天圣防火门业有限公司</t>
  </si>
  <si>
    <t>91512081098331595U</t>
  </si>
  <si>
    <t>东部新区贾家街道工业园区</t>
  </si>
  <si>
    <t>成都东方伟业合金有限公司</t>
  </si>
  <si>
    <t>91510112663035458X</t>
  </si>
  <si>
    <t>简阳市成资工业园南北大道1号</t>
  </si>
  <si>
    <t>四川玖鑫中安防火门窗有限公司</t>
  </si>
  <si>
    <t>915120813145512945</t>
  </si>
  <si>
    <t>简阳市工业园区贾家中小企业园</t>
  </si>
  <si>
    <t>四川一诺钢结构工程有限公司</t>
  </si>
  <si>
    <t>915120815927896497</t>
  </si>
  <si>
    <t>成都市东部新区贾家镇兴隆寺村4组149号</t>
  </si>
  <si>
    <t>四川省简阳市长虹焊接材料厂</t>
  </si>
  <si>
    <t>91512081MA62K3939L</t>
  </si>
  <si>
    <t>成都东部新区贾家街道兴隆寺路39号</t>
  </si>
  <si>
    <t>四川省简阳金龙焊接材料有限公司</t>
  </si>
  <si>
    <t>91512081MA62K3920P</t>
  </si>
  <si>
    <t>四川省欧品工贸有限公司</t>
  </si>
  <si>
    <t>91510185MA62LWRE8A</t>
  </si>
  <si>
    <t>贾家工业园</t>
  </si>
  <si>
    <t>帝欧家居股份有限公司</t>
  </si>
  <si>
    <t>915120002068726561</t>
  </si>
  <si>
    <t>成都市东部新区家家工业园区</t>
  </si>
  <si>
    <t>四川洁能干燥设备有限责任公司</t>
  </si>
  <si>
    <t>91510000399134982X</t>
  </si>
  <si>
    <t>通用设备制造业</t>
  </si>
  <si>
    <t>中国（四川）自由贸易试验区成都高新区盛安街401号1栋1单元19层1902号</t>
  </si>
  <si>
    <t>3-5%</t>
  </si>
  <si>
    <t>四川百平机电设备有限公司</t>
  </si>
  <si>
    <t>91512081MA62K21G1L</t>
  </si>
  <si>
    <t>成都东部新区贾园路南段</t>
  </si>
  <si>
    <t>四川简达金属构件有限公司</t>
  </si>
  <si>
    <t>91512081582163917J</t>
  </si>
  <si>
    <t>四川省简阳市贾家镇兴隆寺村四组</t>
  </si>
  <si>
    <t>四川欣荷电子有限责任公司</t>
  </si>
  <si>
    <t>91510185206860436X</t>
  </si>
  <si>
    <t>成都东部新区川橡路249号（属简州新城范围内）</t>
  </si>
  <si>
    <t>四川杰特机器有限公司</t>
  </si>
  <si>
    <t>915101852068696849</t>
  </si>
  <si>
    <t>成都东部新区东西大道3号（属简州新城范围内）</t>
  </si>
  <si>
    <t>主导、国家级</t>
  </si>
  <si>
    <t>四川五洋工贸有限责任公司</t>
  </si>
  <si>
    <t>91512081687929405A</t>
  </si>
  <si>
    <t>东部新区贾家街道顺城社区双湖路353号</t>
  </si>
  <si>
    <t>四川诚德机械有限公司</t>
  </si>
  <si>
    <t>91512081720863939T</t>
  </si>
  <si>
    <t>汽车制造业</t>
  </si>
  <si>
    <t>简阳市养马镇成资工业发展区南北大道8号</t>
  </si>
  <si>
    <t>成都航天华涛汽车塑料饰件有限公司</t>
  </si>
  <si>
    <t>91510112696279803R</t>
  </si>
  <si>
    <t>四川省简阳市养马镇简阳经济工业园南北大道26号</t>
  </si>
  <si>
    <t>符合5条</t>
  </si>
  <si>
    <t>成都一汽四环恒兴汽车零部件有限公司</t>
  </si>
  <si>
    <t>91510112551087667J</t>
  </si>
  <si>
    <t>东部新区养马镇成都.资阳工业园区南北大道12号</t>
  </si>
  <si>
    <t>四川洪兴机械设备有限公司</t>
  </si>
  <si>
    <t>91510185MA62LX3E8L</t>
  </si>
  <si>
    <t>成都东部新区石养路1号（属简州新城范围内）</t>
  </si>
  <si>
    <t>简阳市飞驰汽车零部件有限责任公司</t>
  </si>
  <si>
    <t>91510185729790537T</t>
  </si>
  <si>
    <t>成都市东部新区南北大道11号</t>
  </si>
  <si>
    <t>简阳顽石电力有限责任公司</t>
  </si>
  <si>
    <t>915120827712066Y</t>
  </si>
  <si>
    <t>东部新区养马街道顺江村六社</t>
  </si>
  <si>
    <t>简阳华油天然气有限公司</t>
  </si>
  <si>
    <t>91512081206864445J</t>
  </si>
  <si>
    <t>成都市东部新区贾家街道健康街136号</t>
  </si>
  <si>
    <t>四川元通玻璃仪器有限公司</t>
  </si>
  <si>
    <t>91512081662751137P</t>
  </si>
  <si>
    <t>四川省成都市东部新区贾家街道双湖路北段433号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</si>
</sst>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1"/>
      <color rgb="FF333333"/>
      <name val="宋体"/>
      <charset val="134"/>
    </font>
    <font>
      <sz val="10.5"/>
      <name val="宋体"/>
      <charset val="134"/>
      <scheme val="maj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7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0" xfId="50" applyNumberFormat="1" applyFont="1" applyFill="1" applyAlignment="1">
      <alignment horizontal="left" vertical="center"/>
    </xf>
    <xf numFmtId="49" fontId="4" fillId="0" borderId="1" xfId="5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4" fillId="0" borderId="1" xfId="13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178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52"/>
  <sheetViews>
    <sheetView tabSelected="1" zoomScale="70" zoomScaleNormal="70" workbookViewId="0">
      <pane xSplit="7" ySplit="4" topLeftCell="H25" activePane="bottomRight" state="frozen"/>
      <selection/>
      <selection pane="topRight"/>
      <selection pane="bottomLeft"/>
      <selection pane="bottomRight" activeCell="L3" sqref="L3"/>
    </sheetView>
  </sheetViews>
  <sheetFormatPr defaultColWidth="8.88333333333333" defaultRowHeight="13.5"/>
  <cols>
    <col min="1" max="1" width="8.88333333333333" style="1"/>
    <col min="2" max="2" width="37" style="1" customWidth="1"/>
    <col min="3" max="3" width="23.1083333333333" style="1" customWidth="1"/>
    <col min="4" max="4" width="7.66666666666667" style="1" customWidth="1"/>
    <col min="5" max="5" width="14.775" style="1" customWidth="1"/>
    <col min="6" max="6" width="37" style="1" customWidth="1"/>
    <col min="7" max="7" width="12.5" style="1" customWidth="1"/>
    <col min="8" max="18" width="14.25" style="1" customWidth="1"/>
    <col min="19" max="19" width="9.25" style="1" customWidth="1"/>
    <col min="20" max="21" width="10.75" style="1" customWidth="1"/>
    <col min="22" max="22" width="21.1333333333333" style="1" customWidth="1"/>
    <col min="23" max="24" width="16.25" style="3" customWidth="1"/>
    <col min="25" max="44" width="8.88333333333333" style="1" customWidth="1"/>
    <col min="45" max="45" width="15.5" style="1" customWidth="1"/>
    <col min="46" max="46" width="16.5" style="1" customWidth="1"/>
    <col min="47" max="47" width="14.8833333333333" style="1" customWidth="1"/>
    <col min="48" max="48" width="8.88333333333333" style="1" customWidth="1"/>
    <col min="49" max="49" width="27.25" style="1" customWidth="1"/>
    <col min="50" max="16384" width="8.88333333333333" style="1"/>
  </cols>
  <sheetData>
    <row r="1" s="1" customFormat="1" ht="35" customHeight="1" spans="1:49">
      <c r="A1" s="4" t="s">
        <v>0</v>
      </c>
      <c r="B1" s="4" t="s">
        <v>1</v>
      </c>
      <c r="C1" s="4" t="s">
        <v>2</v>
      </c>
      <c r="D1" s="4" t="s">
        <v>3</v>
      </c>
      <c r="E1" s="5"/>
      <c r="F1" s="4" t="s">
        <v>4</v>
      </c>
      <c r="G1" s="4" t="s">
        <v>5</v>
      </c>
      <c r="H1" s="4" t="s">
        <v>6</v>
      </c>
      <c r="I1" s="4"/>
      <c r="J1" s="4" t="s">
        <v>7</v>
      </c>
      <c r="K1" s="4"/>
      <c r="L1" s="22" t="s">
        <v>8</v>
      </c>
      <c r="M1" s="23"/>
      <c r="N1" s="22" t="s">
        <v>9</v>
      </c>
      <c r="O1" s="24"/>
      <c r="P1" s="24"/>
      <c r="Q1" s="24"/>
      <c r="R1" s="24"/>
      <c r="S1" s="24"/>
      <c r="T1" s="24"/>
      <c r="U1" s="23"/>
      <c r="V1" s="28" t="s">
        <v>10</v>
      </c>
      <c r="W1" s="29" t="s">
        <v>11</v>
      </c>
      <c r="X1" s="29"/>
      <c r="Y1" s="36" t="s">
        <v>12</v>
      </c>
      <c r="Z1" s="37"/>
      <c r="AA1" s="37"/>
      <c r="AB1" s="37"/>
      <c r="AC1" s="37"/>
      <c r="AD1" s="37"/>
      <c r="AE1" s="37"/>
      <c r="AF1" s="37"/>
      <c r="AG1" s="37"/>
      <c r="AH1" s="37"/>
      <c r="AI1" s="40"/>
      <c r="AJ1" s="36" t="s">
        <v>13</v>
      </c>
      <c r="AK1" s="37"/>
      <c r="AL1" s="37"/>
      <c r="AM1" s="37"/>
      <c r="AN1" s="40"/>
      <c r="AO1" s="36" t="s">
        <v>14</v>
      </c>
      <c r="AP1" s="40"/>
      <c r="AQ1" s="42" t="s">
        <v>15</v>
      </c>
      <c r="AR1" s="36" t="s">
        <v>16</v>
      </c>
      <c r="AS1" s="40"/>
      <c r="AT1" s="28" t="s">
        <v>17</v>
      </c>
      <c r="AU1" s="28" t="s">
        <v>18</v>
      </c>
      <c r="AV1" s="4" t="s">
        <v>19</v>
      </c>
      <c r="AW1" s="5" t="s">
        <v>20</v>
      </c>
    </row>
    <row r="2" s="1" customFormat="1" ht="35" customHeight="1" spans="1:49">
      <c r="A2" s="4" t="s">
        <v>21</v>
      </c>
      <c r="B2" s="4" t="s">
        <v>1</v>
      </c>
      <c r="C2" s="4" t="s">
        <v>2</v>
      </c>
      <c r="D2" s="4" t="s">
        <v>3</v>
      </c>
      <c r="E2" s="4" t="s">
        <v>22</v>
      </c>
      <c r="F2" s="4" t="s">
        <v>4</v>
      </c>
      <c r="G2" s="4" t="s">
        <v>5</v>
      </c>
      <c r="H2" s="4" t="s">
        <v>23</v>
      </c>
      <c r="I2" s="4" t="s">
        <v>24</v>
      </c>
      <c r="J2" s="4" t="s">
        <v>25</v>
      </c>
      <c r="K2" s="4" t="s">
        <v>26</v>
      </c>
      <c r="L2" s="4" t="s">
        <v>27</v>
      </c>
      <c r="M2" s="4" t="s">
        <v>28</v>
      </c>
      <c r="N2" s="5" t="s">
        <v>29</v>
      </c>
      <c r="O2" s="25" t="s">
        <v>30</v>
      </c>
      <c r="P2" s="5" t="s">
        <v>31</v>
      </c>
      <c r="Q2" s="5" t="s">
        <v>32</v>
      </c>
      <c r="R2" s="5" t="s">
        <v>33</v>
      </c>
      <c r="S2" s="4" t="s">
        <v>34</v>
      </c>
      <c r="T2" s="5" t="s">
        <v>35</v>
      </c>
      <c r="U2" s="5" t="s">
        <v>36</v>
      </c>
      <c r="V2" s="4" t="s">
        <v>37</v>
      </c>
      <c r="W2" s="30" t="s">
        <v>38</v>
      </c>
      <c r="X2" s="30" t="s">
        <v>39</v>
      </c>
      <c r="Y2" s="35" t="s">
        <v>40</v>
      </c>
      <c r="Z2" s="35" t="s">
        <v>41</v>
      </c>
      <c r="AA2" s="35" t="s">
        <v>42</v>
      </c>
      <c r="AB2" s="4" t="s">
        <v>43</v>
      </c>
      <c r="AC2" s="4" t="s">
        <v>44</v>
      </c>
      <c r="AD2" s="4" t="s">
        <v>45</v>
      </c>
      <c r="AE2" s="4" t="s">
        <v>46</v>
      </c>
      <c r="AF2" s="4" t="s">
        <v>47</v>
      </c>
      <c r="AG2" s="4" t="s">
        <v>48</v>
      </c>
      <c r="AH2" s="15" t="s">
        <v>49</v>
      </c>
      <c r="AI2" s="4" t="s">
        <v>50</v>
      </c>
      <c r="AJ2" s="4" t="s">
        <v>51</v>
      </c>
      <c r="AK2" s="4" t="s">
        <v>52</v>
      </c>
      <c r="AL2" s="4" t="s">
        <v>53</v>
      </c>
      <c r="AM2" s="4" t="s">
        <v>54</v>
      </c>
      <c r="AN2" s="15" t="s">
        <v>55</v>
      </c>
      <c r="AO2" s="4" t="s">
        <v>56</v>
      </c>
      <c r="AP2" s="32" t="s">
        <v>57</v>
      </c>
      <c r="AQ2" s="32" t="s">
        <v>58</v>
      </c>
      <c r="AR2" s="4" t="s">
        <v>59</v>
      </c>
      <c r="AS2" s="43" t="s">
        <v>60</v>
      </c>
      <c r="AT2" s="4" t="s">
        <v>61</v>
      </c>
      <c r="AU2" s="4" t="s">
        <v>62</v>
      </c>
      <c r="AV2" s="4" t="s">
        <v>63</v>
      </c>
      <c r="AW2" s="5" t="s">
        <v>20</v>
      </c>
    </row>
    <row r="3" s="1" customFormat="1" ht="35" customHeight="1" spans="1:49">
      <c r="A3" s="4" t="s">
        <v>64</v>
      </c>
      <c r="B3" s="5"/>
      <c r="C3" s="5"/>
      <c r="D3" s="5"/>
      <c r="E3" s="5"/>
      <c r="F3" s="5"/>
      <c r="G3" s="5"/>
      <c r="H3" s="4" t="s">
        <v>65</v>
      </c>
      <c r="I3" s="4" t="s">
        <v>65</v>
      </c>
      <c r="J3" s="4" t="s">
        <v>65</v>
      </c>
      <c r="K3" s="4" t="s">
        <v>65</v>
      </c>
      <c r="L3" s="4" t="s">
        <v>65</v>
      </c>
      <c r="M3" s="4" t="s">
        <v>65</v>
      </c>
      <c r="N3" s="4" t="s">
        <v>66</v>
      </c>
      <c r="O3" s="25" t="s">
        <v>65</v>
      </c>
      <c r="P3" s="4" t="s">
        <v>65</v>
      </c>
      <c r="Q3" s="31" t="s">
        <v>67</v>
      </c>
      <c r="R3" s="4" t="s">
        <v>68</v>
      </c>
      <c r="S3" s="4" t="s">
        <v>69</v>
      </c>
      <c r="T3" s="4" t="s">
        <v>65</v>
      </c>
      <c r="U3" s="4" t="s">
        <v>65</v>
      </c>
      <c r="V3" s="32"/>
      <c r="W3" s="32"/>
      <c r="X3" s="32"/>
      <c r="Y3" s="32"/>
      <c r="Z3" s="32"/>
      <c r="AA3" s="32"/>
      <c r="AB3" s="4"/>
      <c r="AC3" s="4"/>
      <c r="AD3" s="4"/>
      <c r="AE3" s="4"/>
      <c r="AF3" s="4"/>
      <c r="AG3" s="4"/>
      <c r="AI3" s="4"/>
      <c r="AJ3" s="4"/>
      <c r="AK3" s="4" t="s">
        <v>70</v>
      </c>
      <c r="AL3" s="4" t="s">
        <v>70</v>
      </c>
      <c r="AM3" s="4" t="s">
        <v>70</v>
      </c>
      <c r="AN3" s="4" t="s">
        <v>70</v>
      </c>
      <c r="AO3" s="4"/>
      <c r="AP3" s="32"/>
      <c r="AQ3" s="32"/>
      <c r="AR3" s="4"/>
      <c r="AS3" s="43"/>
      <c r="AT3" s="4"/>
      <c r="AU3" s="4"/>
      <c r="AV3" s="4"/>
      <c r="AW3" s="5"/>
    </row>
    <row r="4" s="1" customFormat="1" ht="35" customHeight="1" spans="1:49">
      <c r="A4" s="4" t="s">
        <v>71</v>
      </c>
      <c r="B4" s="5"/>
      <c r="C4" s="5"/>
      <c r="D4" s="5"/>
      <c r="E4" s="5"/>
      <c r="F4" s="5"/>
      <c r="G4" s="5"/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72</v>
      </c>
      <c r="P4" s="4" t="s">
        <v>73</v>
      </c>
      <c r="Q4" s="4" t="s">
        <v>32</v>
      </c>
      <c r="R4" s="4" t="s">
        <v>74</v>
      </c>
      <c r="S4" s="4" t="s">
        <v>75</v>
      </c>
      <c r="T4" s="4" t="s">
        <v>35</v>
      </c>
      <c r="U4" s="4" t="s">
        <v>36</v>
      </c>
      <c r="V4" s="32" t="s">
        <v>76</v>
      </c>
      <c r="W4" s="33" t="s">
        <v>38</v>
      </c>
      <c r="X4" s="33" t="s">
        <v>39</v>
      </c>
      <c r="Y4" s="33" t="s">
        <v>77</v>
      </c>
      <c r="Z4" s="38"/>
      <c r="AA4" s="39"/>
      <c r="AB4" s="4" t="s">
        <v>78</v>
      </c>
      <c r="AC4" s="4"/>
      <c r="AD4" s="4"/>
      <c r="AE4" s="4" t="s">
        <v>79</v>
      </c>
      <c r="AF4" s="4"/>
      <c r="AG4" s="4"/>
      <c r="AH4" s="15" t="s">
        <v>80</v>
      </c>
      <c r="AI4" s="4" t="s">
        <v>81</v>
      </c>
      <c r="AJ4" s="4" t="s">
        <v>82</v>
      </c>
      <c r="AK4" s="4" t="s">
        <v>52</v>
      </c>
      <c r="AL4" s="4" t="s">
        <v>53</v>
      </c>
      <c r="AM4" s="4" t="s">
        <v>54</v>
      </c>
      <c r="AN4" s="15" t="s">
        <v>55</v>
      </c>
      <c r="AO4" s="4" t="s">
        <v>83</v>
      </c>
      <c r="AP4" s="32" t="s">
        <v>84</v>
      </c>
      <c r="AQ4" s="32" t="s">
        <v>85</v>
      </c>
      <c r="AR4" s="4" t="s">
        <v>86</v>
      </c>
      <c r="AS4" s="43" t="s">
        <v>87</v>
      </c>
      <c r="AT4" s="4" t="s">
        <v>88</v>
      </c>
      <c r="AU4" s="4" t="s">
        <v>89</v>
      </c>
      <c r="AV4" s="4" t="s">
        <v>90</v>
      </c>
      <c r="AW4" s="5" t="s">
        <v>20</v>
      </c>
    </row>
    <row r="5" s="1" customFormat="1" ht="35" customHeight="1" spans="1:49">
      <c r="A5" s="6">
        <v>31</v>
      </c>
      <c r="B5" s="7" t="s">
        <v>91</v>
      </c>
      <c r="C5" s="44" t="s">
        <v>92</v>
      </c>
      <c r="D5" s="8">
        <v>1353</v>
      </c>
      <c r="E5" s="9" t="s">
        <v>93</v>
      </c>
      <c r="F5" s="8" t="s">
        <v>94</v>
      </c>
      <c r="G5" s="5" t="s">
        <v>95</v>
      </c>
      <c r="H5" s="5">
        <v>5011</v>
      </c>
      <c r="I5" s="5">
        <v>-20</v>
      </c>
      <c r="J5" s="5">
        <v>4379</v>
      </c>
      <c r="K5" s="5">
        <v>-112</v>
      </c>
      <c r="L5" s="5">
        <v>3294</v>
      </c>
      <c r="M5" s="5">
        <v>-318</v>
      </c>
      <c r="N5" s="5">
        <v>80</v>
      </c>
      <c r="O5" s="5">
        <v>5.8</v>
      </c>
      <c r="P5" s="5">
        <v>0</v>
      </c>
      <c r="Q5" s="5">
        <v>20</v>
      </c>
      <c r="R5" s="5">
        <v>338.49</v>
      </c>
      <c r="S5" s="5">
        <v>0.06</v>
      </c>
      <c r="T5" s="5">
        <v>11007</v>
      </c>
      <c r="U5" s="5">
        <v>9420</v>
      </c>
      <c r="V5" s="15" t="s">
        <v>96</v>
      </c>
      <c r="W5" s="34" t="s">
        <v>96</v>
      </c>
      <c r="X5" s="34">
        <v>-0.186947997347147</v>
      </c>
      <c r="Y5" s="15" t="s">
        <v>96</v>
      </c>
      <c r="Z5" s="15" t="s">
        <v>96</v>
      </c>
      <c r="AA5" s="15" t="s">
        <v>96</v>
      </c>
      <c r="AB5" s="15" t="s">
        <v>96</v>
      </c>
      <c r="AC5" s="15" t="s">
        <v>96</v>
      </c>
      <c r="AD5" s="15" t="s">
        <v>96</v>
      </c>
      <c r="AE5" s="15" t="s">
        <v>96</v>
      </c>
      <c r="AF5" s="15" t="s">
        <v>96</v>
      </c>
      <c r="AG5" s="15" t="s">
        <v>96</v>
      </c>
      <c r="AH5" s="15" t="s">
        <v>96</v>
      </c>
      <c r="AI5" s="15" t="s">
        <v>96</v>
      </c>
      <c r="AJ5" s="15" t="s">
        <v>96</v>
      </c>
      <c r="AK5" s="15">
        <v>0</v>
      </c>
      <c r="AL5" s="15">
        <v>5</v>
      </c>
      <c r="AM5" s="15">
        <v>0</v>
      </c>
      <c r="AN5" s="15">
        <f t="shared" ref="AN5:AN52" si="0">AK5+AL5+AM5</f>
        <v>5</v>
      </c>
      <c r="AO5" s="15" t="s">
        <v>97</v>
      </c>
      <c r="AP5" s="15" t="s">
        <v>97</v>
      </c>
      <c r="AQ5" s="15" t="s">
        <v>97</v>
      </c>
      <c r="AR5" s="15" t="s">
        <v>96</v>
      </c>
      <c r="AS5" s="15">
        <v>4</v>
      </c>
      <c r="AT5" s="15" t="s">
        <v>96</v>
      </c>
      <c r="AU5" s="15" t="s">
        <v>96</v>
      </c>
      <c r="AV5" s="6" t="s">
        <v>96</v>
      </c>
      <c r="AW5" s="5" t="s">
        <v>98</v>
      </c>
    </row>
    <row r="6" s="1" customFormat="1" ht="29.1" customHeight="1" spans="1:49">
      <c r="A6" s="6">
        <v>35</v>
      </c>
      <c r="B6" s="5" t="s">
        <v>99</v>
      </c>
      <c r="C6" s="8" t="s">
        <v>100</v>
      </c>
      <c r="D6" s="8">
        <v>1429</v>
      </c>
      <c r="E6" s="10" t="s">
        <v>101</v>
      </c>
      <c r="F6" s="8" t="s">
        <v>102</v>
      </c>
      <c r="G6" s="5" t="s">
        <v>95</v>
      </c>
      <c r="H6" s="5">
        <v>4128</v>
      </c>
      <c r="I6" s="5">
        <v>234</v>
      </c>
      <c r="J6" s="5">
        <v>6669</v>
      </c>
      <c r="K6" s="5">
        <v>427</v>
      </c>
      <c r="L6" s="5">
        <v>8151</v>
      </c>
      <c r="M6" s="5">
        <v>293</v>
      </c>
      <c r="N6" s="5">
        <v>40</v>
      </c>
      <c r="O6" s="5">
        <v>305</v>
      </c>
      <c r="P6" s="5">
        <v>0</v>
      </c>
      <c r="Q6" s="5">
        <v>150</v>
      </c>
      <c r="R6" s="5">
        <v>872.62441</v>
      </c>
      <c r="S6" s="5">
        <v>0.153</v>
      </c>
      <c r="T6" s="5">
        <v>6250</v>
      </c>
      <c r="U6" s="5">
        <v>3214</v>
      </c>
      <c r="V6" s="15" t="s">
        <v>96</v>
      </c>
      <c r="W6" s="34" t="s">
        <v>96</v>
      </c>
      <c r="X6" s="34">
        <v>0.418887273901809</v>
      </c>
      <c r="Y6" s="15" t="s">
        <v>96</v>
      </c>
      <c r="Z6" s="15" t="s">
        <v>96</v>
      </c>
      <c r="AA6" s="15" t="s">
        <v>96</v>
      </c>
      <c r="AB6" s="15" t="s">
        <v>96</v>
      </c>
      <c r="AC6" s="15" t="s">
        <v>96</v>
      </c>
      <c r="AD6" s="15" t="s">
        <v>96</v>
      </c>
      <c r="AE6" s="15" t="s">
        <v>96</v>
      </c>
      <c r="AF6" s="15" t="s">
        <v>96</v>
      </c>
      <c r="AG6" s="15" t="s">
        <v>96</v>
      </c>
      <c r="AH6" s="15" t="s">
        <v>96</v>
      </c>
      <c r="AI6" s="15" t="s">
        <v>96</v>
      </c>
      <c r="AJ6" s="15" t="s">
        <v>96</v>
      </c>
      <c r="AK6" s="15">
        <v>0</v>
      </c>
      <c r="AL6" s="15">
        <v>0</v>
      </c>
      <c r="AM6" s="15">
        <v>0</v>
      </c>
      <c r="AN6" s="15">
        <f t="shared" si="0"/>
        <v>0</v>
      </c>
      <c r="AO6" s="15" t="s">
        <v>96</v>
      </c>
      <c r="AP6" s="15" t="s">
        <v>96</v>
      </c>
      <c r="AQ6" s="15" t="s">
        <v>96</v>
      </c>
      <c r="AR6" s="15" t="s">
        <v>96</v>
      </c>
      <c r="AS6" s="15">
        <v>3</v>
      </c>
      <c r="AT6" s="15" t="s">
        <v>96</v>
      </c>
      <c r="AU6" s="15" t="s">
        <v>96</v>
      </c>
      <c r="AV6" s="6" t="s">
        <v>96</v>
      </c>
      <c r="AW6" s="5" t="s">
        <v>98</v>
      </c>
    </row>
    <row r="7" s="1" customFormat="1" ht="29.1" customHeight="1" spans="1:49">
      <c r="A7" s="6">
        <v>14</v>
      </c>
      <c r="B7" s="5" t="s">
        <v>103</v>
      </c>
      <c r="C7" s="8" t="s">
        <v>104</v>
      </c>
      <c r="D7" s="8">
        <v>1499</v>
      </c>
      <c r="E7" s="10" t="s">
        <v>101</v>
      </c>
      <c r="F7" s="8" t="s">
        <v>105</v>
      </c>
      <c r="G7" s="5" t="s">
        <v>106</v>
      </c>
      <c r="H7" s="5">
        <v>6865</v>
      </c>
      <c r="I7" s="5">
        <v>93</v>
      </c>
      <c r="J7" s="5">
        <v>7975</v>
      </c>
      <c r="K7" s="5">
        <v>99</v>
      </c>
      <c r="L7" s="5">
        <v>9021</v>
      </c>
      <c r="M7" s="5">
        <v>-357</v>
      </c>
      <c r="N7" s="5">
        <v>13</v>
      </c>
      <c r="O7" s="5">
        <v>281</v>
      </c>
      <c r="P7" s="5">
        <v>56</v>
      </c>
      <c r="Q7" s="5">
        <v>139</v>
      </c>
      <c r="R7" s="5">
        <v>1873.58</v>
      </c>
      <c r="S7" s="5">
        <v>0</v>
      </c>
      <c r="T7" s="5">
        <v>3131</v>
      </c>
      <c r="U7" s="5">
        <v>1257</v>
      </c>
      <c r="V7" s="15" t="s">
        <v>96</v>
      </c>
      <c r="W7" s="34" t="s">
        <v>96</v>
      </c>
      <c r="X7" s="34">
        <v>0.146424802562633</v>
      </c>
      <c r="Y7" s="15" t="s">
        <v>96</v>
      </c>
      <c r="Z7" s="15" t="s">
        <v>96</v>
      </c>
      <c r="AA7" s="15" t="s">
        <v>96</v>
      </c>
      <c r="AB7" s="15" t="s">
        <v>96</v>
      </c>
      <c r="AC7" s="15" t="s">
        <v>96</v>
      </c>
      <c r="AD7" s="15" t="s">
        <v>96</v>
      </c>
      <c r="AE7" s="15" t="s">
        <v>96</v>
      </c>
      <c r="AF7" s="15" t="s">
        <v>96</v>
      </c>
      <c r="AG7" s="15" t="s">
        <v>96</v>
      </c>
      <c r="AH7" s="15" t="s">
        <v>96</v>
      </c>
      <c r="AI7" s="15" t="s">
        <v>96</v>
      </c>
      <c r="AJ7" s="15" t="s">
        <v>96</v>
      </c>
      <c r="AK7" s="15">
        <v>0</v>
      </c>
      <c r="AL7" s="15">
        <v>0</v>
      </c>
      <c r="AM7" s="15">
        <v>0</v>
      </c>
      <c r="AN7" s="15">
        <f t="shared" si="0"/>
        <v>0</v>
      </c>
      <c r="AO7" s="15" t="s">
        <v>97</v>
      </c>
      <c r="AP7" s="15" t="s">
        <v>97</v>
      </c>
      <c r="AQ7" s="15" t="s">
        <v>97</v>
      </c>
      <c r="AR7" s="15" t="s">
        <v>97</v>
      </c>
      <c r="AS7" s="15">
        <v>3</v>
      </c>
      <c r="AT7" s="15" t="s">
        <v>96</v>
      </c>
      <c r="AU7" s="15" t="s">
        <v>96</v>
      </c>
      <c r="AV7" s="6" t="s">
        <v>96</v>
      </c>
      <c r="AW7" s="5" t="s">
        <v>107</v>
      </c>
    </row>
    <row r="8" s="1" customFormat="1" ht="29.1" customHeight="1" spans="1:49">
      <c r="A8" s="6">
        <v>10</v>
      </c>
      <c r="B8" s="5" t="s">
        <v>108</v>
      </c>
      <c r="C8" s="8" t="s">
        <v>109</v>
      </c>
      <c r="D8" s="8">
        <v>1711</v>
      </c>
      <c r="E8" s="10" t="s">
        <v>110</v>
      </c>
      <c r="F8" s="8" t="s">
        <v>111</v>
      </c>
      <c r="G8" s="5" t="s">
        <v>112</v>
      </c>
      <c r="H8" s="5">
        <v>8417.7</v>
      </c>
      <c r="I8" s="5">
        <v>655.3</v>
      </c>
      <c r="J8" s="5">
        <v>8728.3</v>
      </c>
      <c r="K8" s="5">
        <v>707.9</v>
      </c>
      <c r="L8" s="5">
        <v>6034.3</v>
      </c>
      <c r="M8" s="5">
        <v>281.2</v>
      </c>
      <c r="N8" s="5">
        <v>42.15</v>
      </c>
      <c r="O8" s="5">
        <v>106.9</v>
      </c>
      <c r="P8" s="5">
        <v>0</v>
      </c>
      <c r="Q8" s="5">
        <v>51</v>
      </c>
      <c r="R8" s="5">
        <v>863.99</v>
      </c>
      <c r="S8" s="5">
        <v>0</v>
      </c>
      <c r="T8" s="5">
        <v>13994</v>
      </c>
      <c r="U8" s="5">
        <v>7635.7</v>
      </c>
      <c r="V8" s="15" t="s">
        <v>96</v>
      </c>
      <c r="W8" s="34" t="s">
        <v>96</v>
      </c>
      <c r="X8" s="34">
        <v>-0.135876364496896</v>
      </c>
      <c r="Y8" s="15" t="s">
        <v>96</v>
      </c>
      <c r="Z8" s="15" t="s">
        <v>96</v>
      </c>
      <c r="AA8" s="15" t="s">
        <v>96</v>
      </c>
      <c r="AB8" s="15" t="s">
        <v>96</v>
      </c>
      <c r="AC8" s="15" t="s">
        <v>96</v>
      </c>
      <c r="AD8" s="15" t="s">
        <v>96</v>
      </c>
      <c r="AE8" s="15" t="s">
        <v>96</v>
      </c>
      <c r="AF8" s="15" t="s">
        <v>96</v>
      </c>
      <c r="AG8" s="15" t="s">
        <v>96</v>
      </c>
      <c r="AH8" s="15" t="s">
        <v>96</v>
      </c>
      <c r="AI8" s="15" t="s">
        <v>96</v>
      </c>
      <c r="AJ8" s="15" t="s">
        <v>96</v>
      </c>
      <c r="AK8" s="15">
        <v>0</v>
      </c>
      <c r="AL8" s="15">
        <v>0</v>
      </c>
      <c r="AM8" s="15">
        <v>0</v>
      </c>
      <c r="AN8" s="15">
        <f t="shared" si="0"/>
        <v>0</v>
      </c>
      <c r="AO8" s="15" t="s">
        <v>96</v>
      </c>
      <c r="AP8" s="15" t="s">
        <v>97</v>
      </c>
      <c r="AQ8" s="15" t="s">
        <v>97</v>
      </c>
      <c r="AR8" s="15" t="s">
        <v>96</v>
      </c>
      <c r="AS8" s="15" t="s">
        <v>96</v>
      </c>
      <c r="AT8" s="15" t="s">
        <v>96</v>
      </c>
      <c r="AU8" s="15" t="s">
        <v>96</v>
      </c>
      <c r="AV8" s="6" t="s">
        <v>96</v>
      </c>
      <c r="AW8" s="5" t="s">
        <v>98</v>
      </c>
    </row>
    <row r="9" s="1" customFormat="1" ht="29.1" customHeight="1" spans="1:49">
      <c r="A9" s="6">
        <v>36</v>
      </c>
      <c r="B9" s="5" t="s">
        <v>113</v>
      </c>
      <c r="C9" s="8" t="s">
        <v>114</v>
      </c>
      <c r="D9" s="8">
        <v>2110</v>
      </c>
      <c r="E9" s="10" t="s">
        <v>115</v>
      </c>
      <c r="F9" s="8" t="s">
        <v>116</v>
      </c>
      <c r="G9" s="5" t="s">
        <v>106</v>
      </c>
      <c r="H9" s="5">
        <v>2942</v>
      </c>
      <c r="I9" s="5">
        <v>-76</v>
      </c>
      <c r="J9" s="5">
        <v>3318</v>
      </c>
      <c r="K9" s="5">
        <v>82.58</v>
      </c>
      <c r="L9" s="5">
        <v>2655.77</v>
      </c>
      <c r="M9" s="5">
        <v>-78</v>
      </c>
      <c r="N9" s="5">
        <v>75</v>
      </c>
      <c r="O9" s="5">
        <v>105</v>
      </c>
      <c r="P9" s="5">
        <v>0</v>
      </c>
      <c r="Q9" s="5">
        <v>107</v>
      </c>
      <c r="R9" s="5">
        <v>128</v>
      </c>
      <c r="S9" s="5">
        <v>2.79</v>
      </c>
      <c r="T9" s="5">
        <v>5394</v>
      </c>
      <c r="U9" s="5">
        <v>1937.89</v>
      </c>
      <c r="V9" s="15" t="s">
        <v>117</v>
      </c>
      <c r="W9" s="34" t="s">
        <v>96</v>
      </c>
      <c r="X9" s="34">
        <v>-0.0358914429215998</v>
      </c>
      <c r="Y9" s="15" t="s">
        <v>96</v>
      </c>
      <c r="Z9" s="15" t="s">
        <v>96</v>
      </c>
      <c r="AA9" s="15" t="s">
        <v>96</v>
      </c>
      <c r="AB9" s="15" t="s">
        <v>96</v>
      </c>
      <c r="AC9" s="15" t="s">
        <v>96</v>
      </c>
      <c r="AD9" s="15" t="s">
        <v>96</v>
      </c>
      <c r="AE9" s="15" t="s">
        <v>96</v>
      </c>
      <c r="AF9" s="15" t="s">
        <v>96</v>
      </c>
      <c r="AG9" s="15" t="s">
        <v>96</v>
      </c>
      <c r="AH9" s="15" t="s">
        <v>96</v>
      </c>
      <c r="AI9" s="15" t="s">
        <v>96</v>
      </c>
      <c r="AJ9" s="15" t="s">
        <v>96</v>
      </c>
      <c r="AK9" s="15">
        <v>0</v>
      </c>
      <c r="AL9" s="15">
        <v>0</v>
      </c>
      <c r="AM9" s="15">
        <v>0</v>
      </c>
      <c r="AN9" s="15">
        <f t="shared" si="0"/>
        <v>0</v>
      </c>
      <c r="AO9" s="15" t="s">
        <v>97</v>
      </c>
      <c r="AP9" s="15" t="s">
        <v>97</v>
      </c>
      <c r="AQ9" s="15" t="s">
        <v>96</v>
      </c>
      <c r="AR9" s="15" t="s">
        <v>96</v>
      </c>
      <c r="AS9" s="15">
        <v>1</v>
      </c>
      <c r="AT9" s="15" t="s">
        <v>97</v>
      </c>
      <c r="AU9" s="15" t="s">
        <v>96</v>
      </c>
      <c r="AV9" s="6" t="s">
        <v>96</v>
      </c>
      <c r="AW9" s="5" t="s">
        <v>98</v>
      </c>
    </row>
    <row r="10" s="1" customFormat="1" ht="29.1" customHeight="1" spans="1:49">
      <c r="A10" s="6">
        <v>25</v>
      </c>
      <c r="B10" s="5" t="s">
        <v>118</v>
      </c>
      <c r="C10" s="44" t="s">
        <v>119</v>
      </c>
      <c r="D10" s="8">
        <v>2110</v>
      </c>
      <c r="E10" s="10" t="s">
        <v>115</v>
      </c>
      <c r="F10" s="8" t="s">
        <v>120</v>
      </c>
      <c r="G10" s="5" t="s">
        <v>106</v>
      </c>
      <c r="H10" s="5">
        <v>4113</v>
      </c>
      <c r="I10" s="5">
        <v>98</v>
      </c>
      <c r="J10" s="5">
        <v>4088</v>
      </c>
      <c r="K10" s="5">
        <v>126</v>
      </c>
      <c r="L10" s="5">
        <v>4507</v>
      </c>
      <c r="M10" s="5">
        <v>152</v>
      </c>
      <c r="N10" s="5">
        <v>54</v>
      </c>
      <c r="O10" s="5">
        <v>336</v>
      </c>
      <c r="P10" s="5">
        <v>0</v>
      </c>
      <c r="Q10" s="5">
        <v>334</v>
      </c>
      <c r="R10" s="5">
        <v>103</v>
      </c>
      <c r="S10" s="5">
        <v>105.412</v>
      </c>
      <c r="T10" s="5">
        <v>10427</v>
      </c>
      <c r="U10" s="5">
        <v>9521</v>
      </c>
      <c r="V10" s="15" t="s">
        <v>96</v>
      </c>
      <c r="W10" s="34" t="s">
        <v>96</v>
      </c>
      <c r="X10" s="34">
        <v>0.0482084096390472</v>
      </c>
      <c r="Y10" s="15" t="s">
        <v>96</v>
      </c>
      <c r="Z10" s="15" t="s">
        <v>96</v>
      </c>
      <c r="AA10" s="15" t="s">
        <v>96</v>
      </c>
      <c r="AB10" s="15" t="s">
        <v>96</v>
      </c>
      <c r="AC10" s="15" t="s">
        <v>96</v>
      </c>
      <c r="AD10" s="15" t="s">
        <v>96</v>
      </c>
      <c r="AE10" s="15" t="s">
        <v>96</v>
      </c>
      <c r="AF10" s="15" t="s">
        <v>96</v>
      </c>
      <c r="AG10" s="15" t="s">
        <v>96</v>
      </c>
      <c r="AH10" s="15" t="s">
        <v>96</v>
      </c>
      <c r="AI10" s="15" t="s">
        <v>96</v>
      </c>
      <c r="AJ10" s="15" t="s">
        <v>96</v>
      </c>
      <c r="AK10" s="15">
        <v>0</v>
      </c>
      <c r="AL10" s="15">
        <v>0</v>
      </c>
      <c r="AM10" s="15">
        <v>0</v>
      </c>
      <c r="AN10" s="15">
        <f t="shared" si="0"/>
        <v>0</v>
      </c>
      <c r="AO10" s="15" t="s">
        <v>97</v>
      </c>
      <c r="AP10" s="15" t="s">
        <v>97</v>
      </c>
      <c r="AQ10" s="15" t="s">
        <v>96</v>
      </c>
      <c r="AR10" s="15" t="s">
        <v>96</v>
      </c>
      <c r="AS10" s="15">
        <v>2</v>
      </c>
      <c r="AT10" s="15" t="s">
        <v>96</v>
      </c>
      <c r="AU10" s="15" t="s">
        <v>96</v>
      </c>
      <c r="AV10" s="6">
        <v>2</v>
      </c>
      <c r="AW10" s="5" t="s">
        <v>96</v>
      </c>
    </row>
    <row r="11" s="1" customFormat="1" ht="29.1" customHeight="1" spans="1:49">
      <c r="A11" s="6">
        <v>43</v>
      </c>
      <c r="B11" s="5" t="s">
        <v>121</v>
      </c>
      <c r="C11" s="8" t="s">
        <v>122</v>
      </c>
      <c r="D11" s="8">
        <v>2110</v>
      </c>
      <c r="E11" s="10" t="s">
        <v>115</v>
      </c>
      <c r="F11" s="8" t="s">
        <v>123</v>
      </c>
      <c r="G11" s="5" t="s">
        <v>106</v>
      </c>
      <c r="H11" s="5">
        <v>3347</v>
      </c>
      <c r="I11" s="5">
        <v>214.4</v>
      </c>
      <c r="J11" s="5">
        <v>4176.5</v>
      </c>
      <c r="K11" s="5">
        <v>312.7</v>
      </c>
      <c r="L11" s="5">
        <v>2041.1</v>
      </c>
      <c r="M11" s="5">
        <v>-26.8</v>
      </c>
      <c r="N11" s="5">
        <v>51.42</v>
      </c>
      <c r="O11" s="5">
        <v>37.73</v>
      </c>
      <c r="P11" s="5">
        <v>0</v>
      </c>
      <c r="Q11" s="5">
        <v>78</v>
      </c>
      <c r="R11" s="5">
        <v>94.14</v>
      </c>
      <c r="S11" s="5">
        <v>3.7</v>
      </c>
      <c r="T11" s="5">
        <v>6746.8</v>
      </c>
      <c r="U11" s="5">
        <v>2219.07</v>
      </c>
      <c r="V11" s="15" t="s">
        <v>96</v>
      </c>
      <c r="W11" s="34" t="s">
        <v>96</v>
      </c>
      <c r="X11" s="34">
        <v>-0.131727738014831</v>
      </c>
      <c r="Y11" s="15" t="s">
        <v>96</v>
      </c>
      <c r="Z11" s="15" t="s">
        <v>96</v>
      </c>
      <c r="AA11" s="15" t="s">
        <v>96</v>
      </c>
      <c r="AB11" s="15" t="s">
        <v>96</v>
      </c>
      <c r="AC11" s="15" t="s">
        <v>96</v>
      </c>
      <c r="AD11" s="15" t="s">
        <v>96</v>
      </c>
      <c r="AE11" s="15" t="s">
        <v>96</v>
      </c>
      <c r="AF11" s="15" t="s">
        <v>96</v>
      </c>
      <c r="AG11" s="15" t="s">
        <v>96</v>
      </c>
      <c r="AH11" s="15" t="s">
        <v>96</v>
      </c>
      <c r="AI11" s="15" t="s">
        <v>96</v>
      </c>
      <c r="AJ11" s="15" t="s">
        <v>96</v>
      </c>
      <c r="AK11" s="15">
        <v>0</v>
      </c>
      <c r="AL11" s="15">
        <v>0</v>
      </c>
      <c r="AM11" s="15">
        <v>0</v>
      </c>
      <c r="AN11" s="15">
        <f t="shared" si="0"/>
        <v>0</v>
      </c>
      <c r="AO11" s="15" t="s">
        <v>97</v>
      </c>
      <c r="AP11" s="15" t="s">
        <v>97</v>
      </c>
      <c r="AQ11" s="15" t="s">
        <v>96</v>
      </c>
      <c r="AR11" s="15" t="s">
        <v>96</v>
      </c>
      <c r="AS11" s="15">
        <v>1</v>
      </c>
      <c r="AT11" s="15" t="s">
        <v>96</v>
      </c>
      <c r="AU11" s="15" t="s">
        <v>96</v>
      </c>
      <c r="AV11" s="15">
        <v>1</v>
      </c>
      <c r="AW11" s="5" t="s">
        <v>124</v>
      </c>
    </row>
    <row r="12" s="1" customFormat="1" ht="29.1" customHeight="1" spans="1:49">
      <c r="A12" s="6">
        <v>12</v>
      </c>
      <c r="B12" s="5" t="s">
        <v>125</v>
      </c>
      <c r="C12" s="8" t="s">
        <v>126</v>
      </c>
      <c r="D12" s="8">
        <v>2130</v>
      </c>
      <c r="E12" s="10" t="s">
        <v>115</v>
      </c>
      <c r="F12" s="8" t="s">
        <v>127</v>
      </c>
      <c r="G12" s="5" t="s">
        <v>106</v>
      </c>
      <c r="H12" s="5">
        <v>5885</v>
      </c>
      <c r="I12" s="5">
        <v>33</v>
      </c>
      <c r="J12" s="5">
        <v>4192</v>
      </c>
      <c r="K12" s="5">
        <v>27</v>
      </c>
      <c r="L12" s="5">
        <v>3137</v>
      </c>
      <c r="M12" s="5">
        <v>13.9</v>
      </c>
      <c r="N12" s="5">
        <v>21.35</v>
      </c>
      <c r="O12" s="5">
        <v>47</v>
      </c>
      <c r="P12" s="5">
        <v>168</v>
      </c>
      <c r="Q12" s="5">
        <v>35</v>
      </c>
      <c r="R12" s="5">
        <v>50.63</v>
      </c>
      <c r="S12" s="5">
        <v>29.2</v>
      </c>
      <c r="T12" s="5">
        <v>3842</v>
      </c>
      <c r="U12" s="5">
        <v>2634</v>
      </c>
      <c r="V12" s="15" t="s">
        <v>96</v>
      </c>
      <c r="W12" s="34" t="s">
        <v>96</v>
      </c>
      <c r="X12" s="34">
        <v>-0.269675195541777</v>
      </c>
      <c r="Y12" s="15" t="s">
        <v>96</v>
      </c>
      <c r="Z12" s="15" t="s">
        <v>96</v>
      </c>
      <c r="AA12" s="15" t="s">
        <v>96</v>
      </c>
      <c r="AB12" s="15" t="s">
        <v>96</v>
      </c>
      <c r="AC12" s="15" t="s">
        <v>96</v>
      </c>
      <c r="AD12" s="15" t="s">
        <v>96</v>
      </c>
      <c r="AE12" s="15" t="s">
        <v>96</v>
      </c>
      <c r="AF12" s="15" t="s">
        <v>96</v>
      </c>
      <c r="AG12" s="15" t="s">
        <v>96</v>
      </c>
      <c r="AH12" s="15" t="s">
        <v>96</v>
      </c>
      <c r="AI12" s="15" t="s">
        <v>97</v>
      </c>
      <c r="AJ12" s="15" t="s">
        <v>96</v>
      </c>
      <c r="AK12" s="15">
        <v>0</v>
      </c>
      <c r="AL12" s="15">
        <v>15</v>
      </c>
      <c r="AM12" s="15">
        <v>0</v>
      </c>
      <c r="AN12" s="15">
        <f t="shared" si="0"/>
        <v>15</v>
      </c>
      <c r="AO12" s="15" t="s">
        <v>97</v>
      </c>
      <c r="AP12" s="15" t="s">
        <v>97</v>
      </c>
      <c r="AQ12" s="15" t="s">
        <v>96</v>
      </c>
      <c r="AR12" s="15" t="s">
        <v>96</v>
      </c>
      <c r="AS12" s="15">
        <v>3</v>
      </c>
      <c r="AT12" s="15" t="s">
        <v>96</v>
      </c>
      <c r="AU12" s="15" t="s">
        <v>96</v>
      </c>
      <c r="AV12" s="6" t="s">
        <v>96</v>
      </c>
      <c r="AW12" s="5" t="s">
        <v>107</v>
      </c>
    </row>
    <row r="13" s="1" customFormat="1" ht="29.1" customHeight="1" spans="1:49">
      <c r="A13" s="6">
        <v>16</v>
      </c>
      <c r="B13" s="5" t="s">
        <v>128</v>
      </c>
      <c r="C13" s="8" t="s">
        <v>129</v>
      </c>
      <c r="D13" s="8">
        <v>2210</v>
      </c>
      <c r="E13" s="10" t="s">
        <v>115</v>
      </c>
      <c r="F13" s="8" t="s">
        <v>130</v>
      </c>
      <c r="G13" s="5" t="s">
        <v>106</v>
      </c>
      <c r="H13" s="5">
        <v>2525</v>
      </c>
      <c r="I13" s="5">
        <v>67</v>
      </c>
      <c r="J13" s="5">
        <v>2372</v>
      </c>
      <c r="K13" s="5">
        <v>-35</v>
      </c>
      <c r="L13" s="5">
        <v>2695</v>
      </c>
      <c r="M13" s="5">
        <v>35</v>
      </c>
      <c r="N13" s="5">
        <v>37.99</v>
      </c>
      <c r="O13" s="5">
        <v>90.1</v>
      </c>
      <c r="P13" s="5">
        <v>0</v>
      </c>
      <c r="Q13" s="5">
        <v>94</v>
      </c>
      <c r="R13" s="5">
        <v>96.1</v>
      </c>
      <c r="S13" s="5">
        <v>0.732</v>
      </c>
      <c r="T13" s="5">
        <v>3591</v>
      </c>
      <c r="U13" s="5">
        <v>3518</v>
      </c>
      <c r="V13" s="15" t="s">
        <v>96</v>
      </c>
      <c r="W13" s="34" t="s">
        <v>96</v>
      </c>
      <c r="X13" s="34">
        <v>0.037788973669711</v>
      </c>
      <c r="Y13" s="15" t="s">
        <v>96</v>
      </c>
      <c r="Z13" s="15" t="s">
        <v>96</v>
      </c>
      <c r="AA13" s="15" t="s">
        <v>96</v>
      </c>
      <c r="AB13" s="15" t="s">
        <v>96</v>
      </c>
      <c r="AC13" s="15" t="s">
        <v>96</v>
      </c>
      <c r="AD13" s="15" t="s">
        <v>96</v>
      </c>
      <c r="AE13" s="15" t="s">
        <v>96</v>
      </c>
      <c r="AF13" s="15" t="s">
        <v>96</v>
      </c>
      <c r="AG13" s="15" t="s">
        <v>96</v>
      </c>
      <c r="AH13" s="15" t="s">
        <v>96</v>
      </c>
      <c r="AI13" s="15" t="s">
        <v>96</v>
      </c>
      <c r="AJ13" s="15" t="s">
        <v>96</v>
      </c>
      <c r="AK13" s="15">
        <v>0</v>
      </c>
      <c r="AL13" s="15">
        <v>0</v>
      </c>
      <c r="AM13" s="15">
        <v>0</v>
      </c>
      <c r="AN13" s="15">
        <f t="shared" si="0"/>
        <v>0</v>
      </c>
      <c r="AO13" s="15" t="s">
        <v>97</v>
      </c>
      <c r="AP13" s="15" t="s">
        <v>97</v>
      </c>
      <c r="AQ13" s="15" t="s">
        <v>96</v>
      </c>
      <c r="AR13" s="15" t="s">
        <v>96</v>
      </c>
      <c r="AS13" s="15" t="s">
        <v>96</v>
      </c>
      <c r="AT13" s="15" t="s">
        <v>96</v>
      </c>
      <c r="AU13" s="15" t="s">
        <v>96</v>
      </c>
      <c r="AV13" s="6" t="s">
        <v>96</v>
      </c>
      <c r="AW13" s="5" t="s">
        <v>96</v>
      </c>
    </row>
    <row r="14" s="1" customFormat="1" ht="29.1" customHeight="1" spans="1:49">
      <c r="A14" s="6">
        <v>22</v>
      </c>
      <c r="B14" s="5" t="s">
        <v>131</v>
      </c>
      <c r="C14" s="8" t="s">
        <v>132</v>
      </c>
      <c r="D14" s="8">
        <v>2210</v>
      </c>
      <c r="E14" s="10" t="s">
        <v>133</v>
      </c>
      <c r="F14" s="8" t="s">
        <v>134</v>
      </c>
      <c r="G14" s="5" t="s">
        <v>106</v>
      </c>
      <c r="H14" s="5">
        <v>1240</v>
      </c>
      <c r="I14" s="5">
        <v>30</v>
      </c>
      <c r="J14" s="5">
        <v>1866</v>
      </c>
      <c r="K14" s="5">
        <v>49</v>
      </c>
      <c r="L14" s="5">
        <v>6422</v>
      </c>
      <c r="M14" s="5">
        <v>242</v>
      </c>
      <c r="N14" s="5">
        <v>45</v>
      </c>
      <c r="O14" s="5">
        <v>244</v>
      </c>
      <c r="P14" s="5">
        <v>28</v>
      </c>
      <c r="Q14" s="5">
        <v>93</v>
      </c>
      <c r="R14" s="5">
        <v>750</v>
      </c>
      <c r="S14" s="5">
        <v>8.39</v>
      </c>
      <c r="T14" s="5">
        <v>4700</v>
      </c>
      <c r="U14" s="5">
        <v>3295</v>
      </c>
      <c r="V14" s="15" t="s">
        <v>96</v>
      </c>
      <c r="W14" s="34" t="s">
        <v>96</v>
      </c>
      <c r="X14" s="34">
        <v>1.473212495246</v>
      </c>
      <c r="Y14" s="15" t="s">
        <v>96</v>
      </c>
      <c r="Z14" s="15" t="s">
        <v>96</v>
      </c>
      <c r="AA14" s="15" t="s">
        <v>96</v>
      </c>
      <c r="AB14" s="15" t="s">
        <v>96</v>
      </c>
      <c r="AC14" s="15" t="s">
        <v>96</v>
      </c>
      <c r="AD14" s="15" t="s">
        <v>96</v>
      </c>
      <c r="AE14" s="15" t="s">
        <v>96</v>
      </c>
      <c r="AF14" s="15" t="s">
        <v>96</v>
      </c>
      <c r="AG14" s="15" t="s">
        <v>96</v>
      </c>
      <c r="AH14" s="41">
        <v>0.05</v>
      </c>
      <c r="AI14" s="15" t="s">
        <v>96</v>
      </c>
      <c r="AJ14" s="15" t="s">
        <v>96</v>
      </c>
      <c r="AK14" s="15">
        <v>0</v>
      </c>
      <c r="AL14" s="15">
        <v>0</v>
      </c>
      <c r="AM14" s="15">
        <v>0</v>
      </c>
      <c r="AN14" s="15">
        <f t="shared" si="0"/>
        <v>0</v>
      </c>
      <c r="AO14" s="15" t="s">
        <v>96</v>
      </c>
      <c r="AP14" s="15" t="s">
        <v>97</v>
      </c>
      <c r="AQ14" s="15" t="s">
        <v>96</v>
      </c>
      <c r="AR14" s="15" t="s">
        <v>96</v>
      </c>
      <c r="AS14" s="15">
        <v>3</v>
      </c>
      <c r="AT14" s="15" t="s">
        <v>96</v>
      </c>
      <c r="AU14" s="15" t="s">
        <v>97</v>
      </c>
      <c r="AV14" s="6" t="s">
        <v>96</v>
      </c>
      <c r="AW14" s="5" t="s">
        <v>124</v>
      </c>
    </row>
    <row r="15" s="1" customFormat="1" ht="29.1" customHeight="1" spans="1:49">
      <c r="A15" s="6">
        <v>26</v>
      </c>
      <c r="B15" s="5" t="s">
        <v>135</v>
      </c>
      <c r="C15" s="8" t="s">
        <v>136</v>
      </c>
      <c r="D15" s="8">
        <v>2210</v>
      </c>
      <c r="E15" s="10" t="s">
        <v>133</v>
      </c>
      <c r="F15" s="8" t="s">
        <v>137</v>
      </c>
      <c r="G15" s="5" t="s">
        <v>106</v>
      </c>
      <c r="H15" s="5">
        <v>1529.87</v>
      </c>
      <c r="I15" s="5">
        <v>5.1</v>
      </c>
      <c r="J15" s="5">
        <v>2687.73</v>
      </c>
      <c r="K15" s="5">
        <v>17.49</v>
      </c>
      <c r="L15" s="5">
        <v>3047.56</v>
      </c>
      <c r="M15" s="5">
        <v>38.74</v>
      </c>
      <c r="N15" s="5">
        <v>20.3</v>
      </c>
      <c r="O15" s="5">
        <v>83.53</v>
      </c>
      <c r="P15" s="5">
        <v>0</v>
      </c>
      <c r="Q15" s="5">
        <v>75</v>
      </c>
      <c r="R15" s="5">
        <v>92.54</v>
      </c>
      <c r="S15" s="5">
        <v>0</v>
      </c>
      <c r="T15" s="5">
        <v>2226.45</v>
      </c>
      <c r="U15" s="5">
        <v>1277</v>
      </c>
      <c r="V15" s="15" t="s">
        <v>96</v>
      </c>
      <c r="W15" s="34" t="s">
        <v>96</v>
      </c>
      <c r="X15" s="34">
        <v>0.445357161572117</v>
      </c>
      <c r="Y15" s="15" t="s">
        <v>96</v>
      </c>
      <c r="Z15" s="15" t="s">
        <v>96</v>
      </c>
      <c r="AA15" s="15" t="s">
        <v>96</v>
      </c>
      <c r="AB15" s="15" t="s">
        <v>96</v>
      </c>
      <c r="AC15" s="15" t="s">
        <v>96</v>
      </c>
      <c r="AD15" s="15" t="s">
        <v>96</v>
      </c>
      <c r="AE15" s="15" t="s">
        <v>96</v>
      </c>
      <c r="AF15" s="15" t="s">
        <v>96</v>
      </c>
      <c r="AG15" s="15" t="s">
        <v>96</v>
      </c>
      <c r="AH15" s="15" t="s">
        <v>96</v>
      </c>
      <c r="AI15" s="15" t="s">
        <v>96</v>
      </c>
      <c r="AJ15" s="15" t="s">
        <v>96</v>
      </c>
      <c r="AK15" s="15">
        <v>0</v>
      </c>
      <c r="AL15" s="15">
        <v>0</v>
      </c>
      <c r="AM15" s="15">
        <v>0</v>
      </c>
      <c r="AN15" s="15">
        <f t="shared" si="0"/>
        <v>0</v>
      </c>
      <c r="AO15" s="15" t="s">
        <v>97</v>
      </c>
      <c r="AP15" s="15" t="s">
        <v>97</v>
      </c>
      <c r="AQ15" s="15" t="s">
        <v>97</v>
      </c>
      <c r="AR15" s="15" t="s">
        <v>96</v>
      </c>
      <c r="AS15" s="15">
        <v>1</v>
      </c>
      <c r="AT15" s="15" t="s">
        <v>96</v>
      </c>
      <c r="AU15" s="15" t="s">
        <v>96</v>
      </c>
      <c r="AV15" s="6" t="s">
        <v>96</v>
      </c>
      <c r="AW15" s="5" t="s">
        <v>107</v>
      </c>
    </row>
    <row r="16" s="1" customFormat="1" ht="29.1" customHeight="1" spans="1:49">
      <c r="A16" s="6">
        <v>11</v>
      </c>
      <c r="B16" s="5" t="s">
        <v>138</v>
      </c>
      <c r="C16" s="8" t="s">
        <v>139</v>
      </c>
      <c r="D16" s="8">
        <v>2401</v>
      </c>
      <c r="E16" s="10" t="s">
        <v>140</v>
      </c>
      <c r="F16" s="8" t="s">
        <v>141</v>
      </c>
      <c r="G16" s="5" t="s">
        <v>106</v>
      </c>
      <c r="H16" s="5">
        <v>3444</v>
      </c>
      <c r="I16" s="5">
        <v>284</v>
      </c>
      <c r="J16" s="5">
        <v>5010</v>
      </c>
      <c r="K16" s="5">
        <v>561</v>
      </c>
      <c r="L16" s="5">
        <v>2687</v>
      </c>
      <c r="M16" s="5">
        <v>290</v>
      </c>
      <c r="N16" s="5">
        <v>13.6845</v>
      </c>
      <c r="O16" s="5">
        <v>95</v>
      </c>
      <c r="P16" s="5">
        <v>20</v>
      </c>
      <c r="Q16" s="5">
        <v>135</v>
      </c>
      <c r="R16" s="5">
        <v>150.29</v>
      </c>
      <c r="S16" s="5">
        <v>0</v>
      </c>
      <c r="T16" s="5">
        <v>3223</v>
      </c>
      <c r="U16" s="5">
        <v>24</v>
      </c>
      <c r="V16" s="15" t="s">
        <v>96</v>
      </c>
      <c r="W16" s="34" t="s">
        <v>96</v>
      </c>
      <c r="X16" s="34">
        <v>-0.00448441096900276</v>
      </c>
      <c r="Y16" s="15" t="s">
        <v>96</v>
      </c>
      <c r="Z16" s="15" t="s">
        <v>96</v>
      </c>
      <c r="AA16" s="15" t="s">
        <v>96</v>
      </c>
      <c r="AB16" s="15" t="s">
        <v>96</v>
      </c>
      <c r="AC16" s="15" t="s">
        <v>96</v>
      </c>
      <c r="AD16" s="15" t="s">
        <v>96</v>
      </c>
      <c r="AE16" s="15" t="s">
        <v>96</v>
      </c>
      <c r="AF16" s="15" t="s">
        <v>96</v>
      </c>
      <c r="AG16" s="15" t="s">
        <v>96</v>
      </c>
      <c r="AH16" s="15" t="s">
        <v>142</v>
      </c>
      <c r="AI16" s="15" t="s">
        <v>96</v>
      </c>
      <c r="AJ16" s="15" t="s">
        <v>96</v>
      </c>
      <c r="AK16" s="15">
        <v>0</v>
      </c>
      <c r="AL16" s="15">
        <v>0</v>
      </c>
      <c r="AM16" s="15">
        <v>0</v>
      </c>
      <c r="AN16" s="15">
        <f t="shared" si="0"/>
        <v>0</v>
      </c>
      <c r="AO16" s="15" t="s">
        <v>97</v>
      </c>
      <c r="AP16" s="15" t="s">
        <v>97</v>
      </c>
      <c r="AQ16" s="15" t="s">
        <v>96</v>
      </c>
      <c r="AR16" s="15" t="s">
        <v>96</v>
      </c>
      <c r="AS16" s="15">
        <v>3</v>
      </c>
      <c r="AT16" s="15" t="s">
        <v>96</v>
      </c>
      <c r="AU16" s="15" t="s">
        <v>96</v>
      </c>
      <c r="AV16" s="6">
        <v>1</v>
      </c>
      <c r="AW16" s="5" t="s">
        <v>107</v>
      </c>
    </row>
    <row r="17" s="1" customFormat="1" ht="29.1" customHeight="1" spans="1:49">
      <c r="A17" s="6">
        <v>5</v>
      </c>
      <c r="B17" s="5" t="s">
        <v>143</v>
      </c>
      <c r="C17" s="8" t="s">
        <v>144</v>
      </c>
      <c r="D17" s="8">
        <v>2710</v>
      </c>
      <c r="E17" s="10" t="s">
        <v>145</v>
      </c>
      <c r="F17" s="8" t="s">
        <v>146</v>
      </c>
      <c r="G17" s="5" t="s">
        <v>95</v>
      </c>
      <c r="H17" s="5">
        <v>0</v>
      </c>
      <c r="I17" s="5">
        <v>0</v>
      </c>
      <c r="J17" s="5">
        <v>326</v>
      </c>
      <c r="K17" s="5">
        <v>-1078</v>
      </c>
      <c r="L17" s="5">
        <v>2863</v>
      </c>
      <c r="M17" s="5">
        <v>-269</v>
      </c>
      <c r="N17" s="5">
        <v>30</v>
      </c>
      <c r="O17" s="5">
        <v>-525</v>
      </c>
      <c r="P17" s="5">
        <v>0</v>
      </c>
      <c r="Q17" s="5">
        <v>103</v>
      </c>
      <c r="R17" s="5">
        <v>93.56</v>
      </c>
      <c r="S17" s="5">
        <v>0</v>
      </c>
      <c r="T17" s="5">
        <v>8653</v>
      </c>
      <c r="U17" s="5">
        <v>6495</v>
      </c>
      <c r="V17" s="15" t="s">
        <v>96</v>
      </c>
      <c r="W17" s="34" t="s">
        <v>96</v>
      </c>
      <c r="X17" s="34">
        <v>7.78220859</v>
      </c>
      <c r="Y17" s="15" t="s">
        <v>96</v>
      </c>
      <c r="Z17" s="15" t="s">
        <v>96</v>
      </c>
      <c r="AA17" s="15" t="s">
        <v>96</v>
      </c>
      <c r="AB17" s="15" t="s">
        <v>96</v>
      </c>
      <c r="AC17" s="15" t="s">
        <v>96</v>
      </c>
      <c r="AD17" s="15" t="s">
        <v>96</v>
      </c>
      <c r="AE17" s="15" t="s">
        <v>96</v>
      </c>
      <c r="AF17" s="15" t="s">
        <v>96</v>
      </c>
      <c r="AG17" s="15" t="s">
        <v>96</v>
      </c>
      <c r="AH17" s="15" t="s">
        <v>96</v>
      </c>
      <c r="AI17" s="15" t="s">
        <v>96</v>
      </c>
      <c r="AJ17" s="15" t="s">
        <v>96</v>
      </c>
      <c r="AK17" s="15">
        <v>0</v>
      </c>
      <c r="AL17" s="15">
        <v>15</v>
      </c>
      <c r="AM17" s="15">
        <v>0</v>
      </c>
      <c r="AN17" s="15">
        <f t="shared" si="0"/>
        <v>15</v>
      </c>
      <c r="AO17" s="15" t="s">
        <v>96</v>
      </c>
      <c r="AP17" s="15" t="s">
        <v>97</v>
      </c>
      <c r="AQ17" s="15" t="s">
        <v>96</v>
      </c>
      <c r="AR17" s="15" t="s">
        <v>96</v>
      </c>
      <c r="AS17" s="15" t="s">
        <v>96</v>
      </c>
      <c r="AT17" s="15" t="s">
        <v>96</v>
      </c>
      <c r="AU17" s="15" t="s">
        <v>97</v>
      </c>
      <c r="AV17" s="6">
        <v>5</v>
      </c>
      <c r="AW17" s="5" t="s">
        <v>124</v>
      </c>
    </row>
    <row r="18" s="1" customFormat="1" ht="29.1" customHeight="1" spans="1:49">
      <c r="A18" s="6">
        <v>21</v>
      </c>
      <c r="B18" s="5" t="s">
        <v>147</v>
      </c>
      <c r="C18" s="8" t="s">
        <v>148</v>
      </c>
      <c r="D18" s="8">
        <v>2710</v>
      </c>
      <c r="E18" s="10" t="s">
        <v>145</v>
      </c>
      <c r="F18" s="8" t="s">
        <v>149</v>
      </c>
      <c r="G18" s="5" t="s">
        <v>95</v>
      </c>
      <c r="H18" s="5">
        <v>2774.54</v>
      </c>
      <c r="I18" s="5">
        <v>-429.94</v>
      </c>
      <c r="J18" s="5">
        <v>6820.19</v>
      </c>
      <c r="K18" s="5">
        <v>265.41</v>
      </c>
      <c r="L18" s="5">
        <v>6392.67</v>
      </c>
      <c r="M18" s="5">
        <v>752</v>
      </c>
      <c r="N18" s="5">
        <v>60</v>
      </c>
      <c r="O18" s="5">
        <v>185.23</v>
      </c>
      <c r="P18" s="5">
        <v>0</v>
      </c>
      <c r="Q18" s="5">
        <v>142</v>
      </c>
      <c r="R18" s="5">
        <v>160.59</v>
      </c>
      <c r="S18" s="5">
        <v>0</v>
      </c>
      <c r="T18" s="5">
        <v>57089.15</v>
      </c>
      <c r="U18" s="5">
        <v>131915.53</v>
      </c>
      <c r="V18" s="15" t="s">
        <v>96</v>
      </c>
      <c r="W18" s="34" t="s">
        <v>96</v>
      </c>
      <c r="X18" s="34">
        <v>0.697724564928766</v>
      </c>
      <c r="Y18" s="15" t="s">
        <v>150</v>
      </c>
      <c r="Z18" s="15" t="s">
        <v>96</v>
      </c>
      <c r="AA18" s="15" t="s">
        <v>96</v>
      </c>
      <c r="AB18" s="15" t="s">
        <v>150</v>
      </c>
      <c r="AC18" s="15" t="s">
        <v>96</v>
      </c>
      <c r="AD18" s="15" t="s">
        <v>96</v>
      </c>
      <c r="AE18" s="15" t="s">
        <v>96</v>
      </c>
      <c r="AF18" s="15" t="s">
        <v>96</v>
      </c>
      <c r="AG18" s="15" t="s">
        <v>96</v>
      </c>
      <c r="AH18" s="15" t="s">
        <v>96</v>
      </c>
      <c r="AI18" s="15" t="s">
        <v>96</v>
      </c>
      <c r="AJ18" s="15" t="s">
        <v>96</v>
      </c>
      <c r="AK18" s="15">
        <v>0</v>
      </c>
      <c r="AL18" s="15">
        <v>0</v>
      </c>
      <c r="AM18" s="15">
        <v>0</v>
      </c>
      <c r="AN18" s="15">
        <f t="shared" si="0"/>
        <v>0</v>
      </c>
      <c r="AO18" s="15" t="s">
        <v>96</v>
      </c>
      <c r="AP18" s="15" t="s">
        <v>151</v>
      </c>
      <c r="AQ18" s="15" t="s">
        <v>96</v>
      </c>
      <c r="AR18" s="15" t="s">
        <v>96</v>
      </c>
      <c r="AS18" s="15" t="s">
        <v>96</v>
      </c>
      <c r="AT18" s="15" t="s">
        <v>151</v>
      </c>
      <c r="AU18" s="15" t="s">
        <v>151</v>
      </c>
      <c r="AV18" s="6" t="s">
        <v>96</v>
      </c>
      <c r="AW18" s="5" t="s">
        <v>152</v>
      </c>
    </row>
    <row r="19" s="1" customFormat="1" ht="29.1" customHeight="1" spans="1:49">
      <c r="A19" s="6">
        <v>44</v>
      </c>
      <c r="B19" s="6" t="s">
        <v>153</v>
      </c>
      <c r="C19" s="8" t="s">
        <v>154</v>
      </c>
      <c r="D19" s="8">
        <v>2761</v>
      </c>
      <c r="E19" s="10" t="s">
        <v>145</v>
      </c>
      <c r="F19" s="8" t="s">
        <v>155</v>
      </c>
      <c r="G19" s="5" t="s">
        <v>95</v>
      </c>
      <c r="H19" s="11">
        <v>6893.12515</v>
      </c>
      <c r="I19" s="11">
        <v>-9780.755948</v>
      </c>
      <c r="J19" s="11">
        <v>6297.222093</v>
      </c>
      <c r="K19" s="11">
        <v>-6691.647012</v>
      </c>
      <c r="L19" s="11">
        <v>7615.203229</v>
      </c>
      <c r="M19" s="11">
        <v>-7041.152654</v>
      </c>
      <c r="N19" s="5">
        <v>94</v>
      </c>
      <c r="O19" s="5">
        <v>520</v>
      </c>
      <c r="P19" s="5">
        <v>1376</v>
      </c>
      <c r="Q19" s="5">
        <v>252</v>
      </c>
      <c r="R19" s="5">
        <v>1401</v>
      </c>
      <c r="S19" s="5">
        <v>133.578</v>
      </c>
      <c r="T19" s="5">
        <v>65325</v>
      </c>
      <c r="U19" s="11">
        <v>87223.068862</v>
      </c>
      <c r="V19" s="15" t="s">
        <v>96</v>
      </c>
      <c r="W19" s="34" t="s">
        <v>96</v>
      </c>
      <c r="X19" s="34">
        <v>0.0614233727812921</v>
      </c>
      <c r="Y19" s="15" t="s">
        <v>96</v>
      </c>
      <c r="Z19" s="15" t="s">
        <v>96</v>
      </c>
      <c r="AA19" s="15" t="s">
        <v>96</v>
      </c>
      <c r="AB19" s="15" t="s">
        <v>97</v>
      </c>
      <c r="AC19" s="15" t="s">
        <v>96</v>
      </c>
      <c r="AD19" s="15" t="s">
        <v>96</v>
      </c>
      <c r="AE19" s="15" t="s">
        <v>96</v>
      </c>
      <c r="AF19" s="15" t="s">
        <v>96</v>
      </c>
      <c r="AG19" s="15" t="s">
        <v>96</v>
      </c>
      <c r="AH19" s="41">
        <v>0.05</v>
      </c>
      <c r="AI19" s="15" t="s">
        <v>97</v>
      </c>
      <c r="AJ19" s="15" t="s">
        <v>96</v>
      </c>
      <c r="AK19" s="15">
        <v>12</v>
      </c>
      <c r="AL19" s="15">
        <v>11</v>
      </c>
      <c r="AM19" s="15">
        <v>0</v>
      </c>
      <c r="AN19" s="15">
        <f t="shared" si="0"/>
        <v>23</v>
      </c>
      <c r="AO19" s="15" t="s">
        <v>97</v>
      </c>
      <c r="AP19" s="15" t="s">
        <v>96</v>
      </c>
      <c r="AQ19" s="15" t="s">
        <v>96</v>
      </c>
      <c r="AR19" s="15" t="s">
        <v>96</v>
      </c>
      <c r="AS19" s="15">
        <v>3</v>
      </c>
      <c r="AT19" s="15" t="s">
        <v>96</v>
      </c>
      <c r="AU19" s="15" t="s">
        <v>97</v>
      </c>
      <c r="AV19" s="6">
        <v>3</v>
      </c>
      <c r="AW19" s="5" t="s">
        <v>156</v>
      </c>
    </row>
    <row r="20" s="1" customFormat="1" ht="29.1" customHeight="1" spans="1:49">
      <c r="A20" s="6">
        <v>2</v>
      </c>
      <c r="B20" s="5" t="s">
        <v>157</v>
      </c>
      <c r="C20" s="44" t="s">
        <v>158</v>
      </c>
      <c r="D20" s="8">
        <v>2911</v>
      </c>
      <c r="E20" s="10" t="s">
        <v>140</v>
      </c>
      <c r="F20" s="8" t="s">
        <v>159</v>
      </c>
      <c r="G20" s="5" t="s">
        <v>160</v>
      </c>
      <c r="H20" s="5">
        <v>205647</v>
      </c>
      <c r="I20" s="5">
        <v>3733</v>
      </c>
      <c r="J20" s="5">
        <v>218750</v>
      </c>
      <c r="K20" s="5">
        <v>3948</v>
      </c>
      <c r="L20" s="5">
        <v>196131</v>
      </c>
      <c r="M20" s="5">
        <v>4538</v>
      </c>
      <c r="N20" s="5">
        <v>711</v>
      </c>
      <c r="O20" s="5">
        <v>4500</v>
      </c>
      <c r="P20" s="5">
        <v>6191</v>
      </c>
      <c r="Q20" s="5">
        <v>1749</v>
      </c>
      <c r="R20" s="5">
        <v>16796</v>
      </c>
      <c r="S20" s="5">
        <v>89.5856</v>
      </c>
      <c r="T20" s="5">
        <v>167729</v>
      </c>
      <c r="U20" s="5">
        <v>92616</v>
      </c>
      <c r="V20" s="15" t="s">
        <v>161</v>
      </c>
      <c r="W20" s="34" t="s">
        <v>97</v>
      </c>
      <c r="X20" s="34">
        <v>-0.0198425817666751</v>
      </c>
      <c r="Y20" s="15" t="s">
        <v>96</v>
      </c>
      <c r="Z20" s="15" t="s">
        <v>96</v>
      </c>
      <c r="AA20" s="15" t="s">
        <v>96</v>
      </c>
      <c r="AB20" s="15" t="s">
        <v>97</v>
      </c>
      <c r="AC20" s="15" t="s">
        <v>96</v>
      </c>
      <c r="AD20" s="15" t="s">
        <v>96</v>
      </c>
      <c r="AE20" s="15" t="s">
        <v>96</v>
      </c>
      <c r="AF20" s="15" t="s">
        <v>96</v>
      </c>
      <c r="AG20" s="15" t="s">
        <v>96</v>
      </c>
      <c r="AH20" s="34">
        <v>0.03</v>
      </c>
      <c r="AI20" s="15" t="s">
        <v>97</v>
      </c>
      <c r="AJ20" s="15" t="s">
        <v>96</v>
      </c>
      <c r="AK20" s="15">
        <v>14</v>
      </c>
      <c r="AL20" s="15">
        <v>23</v>
      </c>
      <c r="AM20" s="15">
        <v>0</v>
      </c>
      <c r="AN20" s="15">
        <f t="shared" si="0"/>
        <v>37</v>
      </c>
      <c r="AO20" s="15" t="s">
        <v>97</v>
      </c>
      <c r="AP20" s="15" t="s">
        <v>97</v>
      </c>
      <c r="AQ20" s="15" t="s">
        <v>97</v>
      </c>
      <c r="AR20" s="15" t="s">
        <v>96</v>
      </c>
      <c r="AS20" s="15">
        <v>3</v>
      </c>
      <c r="AT20" s="15" t="s">
        <v>97</v>
      </c>
      <c r="AU20" s="15" t="s">
        <v>97</v>
      </c>
      <c r="AV20" s="6">
        <v>7</v>
      </c>
      <c r="AW20" s="5" t="s">
        <v>162</v>
      </c>
    </row>
    <row r="21" s="1" customFormat="1" ht="29.1" customHeight="1" spans="1:49">
      <c r="A21" s="6">
        <v>7</v>
      </c>
      <c r="B21" s="5" t="s">
        <v>163</v>
      </c>
      <c r="C21" s="8" t="s">
        <v>164</v>
      </c>
      <c r="D21" s="8">
        <v>2920</v>
      </c>
      <c r="E21" s="10" t="s">
        <v>140</v>
      </c>
      <c r="F21" s="8" t="s">
        <v>165</v>
      </c>
      <c r="G21" s="5" t="s">
        <v>95</v>
      </c>
      <c r="H21" s="5">
        <v>6967.4</v>
      </c>
      <c r="I21" s="5">
        <v>405.92</v>
      </c>
      <c r="J21" s="5">
        <v>6599.91</v>
      </c>
      <c r="K21" s="5">
        <v>209.71</v>
      </c>
      <c r="L21" s="5">
        <v>7355</v>
      </c>
      <c r="M21" s="5">
        <v>220.5</v>
      </c>
      <c r="N21" s="5">
        <v>60</v>
      </c>
      <c r="O21" s="5">
        <v>93.42</v>
      </c>
      <c r="P21" s="5">
        <v>284.9</v>
      </c>
      <c r="Q21" s="5">
        <v>61</v>
      </c>
      <c r="R21" s="5">
        <v>607.19</v>
      </c>
      <c r="S21" s="5">
        <v>0</v>
      </c>
      <c r="T21" s="5">
        <v>10198.5</v>
      </c>
      <c r="U21" s="5">
        <v>2042.2</v>
      </c>
      <c r="V21" s="15" t="s">
        <v>166</v>
      </c>
      <c r="W21" s="34" t="s">
        <v>96</v>
      </c>
      <c r="X21" s="34">
        <v>0.0308324635692894</v>
      </c>
      <c r="Y21" s="15" t="s">
        <v>96</v>
      </c>
      <c r="Z21" s="15" t="s">
        <v>96</v>
      </c>
      <c r="AA21" s="15" t="s">
        <v>96</v>
      </c>
      <c r="AB21" s="15" t="s">
        <v>96</v>
      </c>
      <c r="AC21" s="15" t="s">
        <v>96</v>
      </c>
      <c r="AD21" s="15" t="s">
        <v>96</v>
      </c>
      <c r="AE21" s="15" t="s">
        <v>96</v>
      </c>
      <c r="AF21" s="15" t="s">
        <v>96</v>
      </c>
      <c r="AG21" s="15" t="s">
        <v>96</v>
      </c>
      <c r="AH21" s="15" t="s">
        <v>167</v>
      </c>
      <c r="AI21" s="15" t="s">
        <v>97</v>
      </c>
      <c r="AJ21" s="15" t="s">
        <v>97</v>
      </c>
      <c r="AK21" s="15">
        <v>4</v>
      </c>
      <c r="AL21" s="15">
        <v>5</v>
      </c>
      <c r="AM21" s="15">
        <v>0</v>
      </c>
      <c r="AN21" s="15">
        <f t="shared" si="0"/>
        <v>9</v>
      </c>
      <c r="AO21" s="15" t="s">
        <v>97</v>
      </c>
      <c r="AP21" s="15" t="s">
        <v>97</v>
      </c>
      <c r="AQ21" s="15" t="s">
        <v>97</v>
      </c>
      <c r="AR21" s="15" t="s">
        <v>96</v>
      </c>
      <c r="AS21" s="15">
        <v>1</v>
      </c>
      <c r="AT21" s="15" t="s">
        <v>96</v>
      </c>
      <c r="AU21" s="15" t="s">
        <v>96</v>
      </c>
      <c r="AV21" s="6">
        <v>2</v>
      </c>
      <c r="AW21" s="5" t="s">
        <v>162</v>
      </c>
    </row>
    <row r="22" s="1" customFormat="1" ht="29.1" customHeight="1" spans="1:49">
      <c r="A22" s="6">
        <v>34</v>
      </c>
      <c r="B22" s="5" t="s">
        <v>168</v>
      </c>
      <c r="C22" s="44" t="s">
        <v>169</v>
      </c>
      <c r="D22" s="8">
        <v>2922</v>
      </c>
      <c r="E22" s="10" t="s">
        <v>140</v>
      </c>
      <c r="F22" s="8" t="s">
        <v>170</v>
      </c>
      <c r="G22" s="5" t="s">
        <v>106</v>
      </c>
      <c r="H22" s="5">
        <v>1189.7</v>
      </c>
      <c r="I22" s="5">
        <v>-18.5</v>
      </c>
      <c r="J22" s="5">
        <v>1287.6</v>
      </c>
      <c r="K22" s="5">
        <v>-2.6</v>
      </c>
      <c r="L22" s="5">
        <v>1833.1</v>
      </c>
      <c r="M22" s="5">
        <v>10.6</v>
      </c>
      <c r="N22" s="5">
        <v>38</v>
      </c>
      <c r="O22" s="5">
        <v>23.6</v>
      </c>
      <c r="P22" s="5">
        <v>0</v>
      </c>
      <c r="Q22" s="5">
        <v>24</v>
      </c>
      <c r="R22" s="5">
        <v>286.91</v>
      </c>
      <c r="S22" s="5">
        <v>0.1</v>
      </c>
      <c r="T22" s="5">
        <v>3701.3</v>
      </c>
      <c r="U22" s="5">
        <v>2364.3</v>
      </c>
      <c r="V22" s="15" t="s">
        <v>96</v>
      </c>
      <c r="W22" s="34" t="s">
        <v>96</v>
      </c>
      <c r="X22" s="34">
        <v>0.252973033944693</v>
      </c>
      <c r="Y22" s="15" t="s">
        <v>96</v>
      </c>
      <c r="Z22" s="15" t="s">
        <v>96</v>
      </c>
      <c r="AA22" s="15" t="s">
        <v>96</v>
      </c>
      <c r="AB22" s="15" t="s">
        <v>96</v>
      </c>
      <c r="AC22" s="15" t="s">
        <v>96</v>
      </c>
      <c r="AD22" s="15" t="s">
        <v>96</v>
      </c>
      <c r="AE22" s="15" t="s">
        <v>96</v>
      </c>
      <c r="AF22" s="15" t="s">
        <v>96</v>
      </c>
      <c r="AG22" s="15" t="s">
        <v>96</v>
      </c>
      <c r="AH22" s="15" t="s">
        <v>96</v>
      </c>
      <c r="AI22" s="15" t="s">
        <v>96</v>
      </c>
      <c r="AJ22" s="15" t="s">
        <v>97</v>
      </c>
      <c r="AK22" s="15">
        <v>3</v>
      </c>
      <c r="AL22" s="15">
        <v>4</v>
      </c>
      <c r="AM22" s="15">
        <v>0</v>
      </c>
      <c r="AN22" s="15">
        <f t="shared" si="0"/>
        <v>7</v>
      </c>
      <c r="AO22" s="15" t="s">
        <v>97</v>
      </c>
      <c r="AP22" s="15" t="s">
        <v>97</v>
      </c>
      <c r="AQ22" s="15" t="s">
        <v>96</v>
      </c>
      <c r="AR22" s="15" t="s">
        <v>96</v>
      </c>
      <c r="AS22" s="15">
        <v>1</v>
      </c>
      <c r="AT22" s="15" t="s">
        <v>96</v>
      </c>
      <c r="AU22" s="15" t="s">
        <v>97</v>
      </c>
      <c r="AV22" s="6" t="s">
        <v>96</v>
      </c>
      <c r="AW22" s="5" t="s">
        <v>156</v>
      </c>
    </row>
    <row r="23" s="1" customFormat="1" ht="29.1" customHeight="1" spans="1:49">
      <c r="A23" s="6">
        <v>20</v>
      </c>
      <c r="B23" s="5" t="s">
        <v>171</v>
      </c>
      <c r="C23" s="8" t="s">
        <v>172</v>
      </c>
      <c r="D23" s="8">
        <v>2927</v>
      </c>
      <c r="E23" s="10" t="s">
        <v>140</v>
      </c>
      <c r="F23" s="8" t="s">
        <v>173</v>
      </c>
      <c r="G23" s="5" t="s">
        <v>160</v>
      </c>
      <c r="H23" s="5">
        <v>2878</v>
      </c>
      <c r="I23" s="5">
        <v>153</v>
      </c>
      <c r="J23" s="5">
        <v>2610</v>
      </c>
      <c r="K23" s="5">
        <v>291</v>
      </c>
      <c r="L23" s="5">
        <v>2609</v>
      </c>
      <c r="M23" s="5">
        <v>206</v>
      </c>
      <c r="N23" s="5">
        <v>9</v>
      </c>
      <c r="O23" s="5">
        <v>82</v>
      </c>
      <c r="P23" s="5">
        <v>0</v>
      </c>
      <c r="Q23" s="5">
        <v>26</v>
      </c>
      <c r="R23" s="5">
        <v>300.11</v>
      </c>
      <c r="S23" s="5">
        <v>0</v>
      </c>
      <c r="T23" s="5">
        <v>3408</v>
      </c>
      <c r="U23" s="5">
        <v>531</v>
      </c>
      <c r="V23" s="15" t="s">
        <v>96</v>
      </c>
      <c r="W23" s="34" t="s">
        <v>96</v>
      </c>
      <c r="X23" s="34">
        <v>-0.0467516820695513</v>
      </c>
      <c r="Y23" s="15" t="s">
        <v>96</v>
      </c>
      <c r="Z23" s="15" t="s">
        <v>96</v>
      </c>
      <c r="AA23" s="15" t="s">
        <v>96</v>
      </c>
      <c r="AB23" s="15" t="s">
        <v>96</v>
      </c>
      <c r="AC23" s="15" t="s">
        <v>96</v>
      </c>
      <c r="AD23" s="15" t="s">
        <v>96</v>
      </c>
      <c r="AE23" s="15" t="s">
        <v>96</v>
      </c>
      <c r="AF23" s="15" t="s">
        <v>96</v>
      </c>
      <c r="AG23" s="15" t="s">
        <v>96</v>
      </c>
      <c r="AH23" s="15" t="s">
        <v>96</v>
      </c>
      <c r="AI23" s="15" t="s">
        <v>96</v>
      </c>
      <c r="AJ23" s="15" t="s">
        <v>96</v>
      </c>
      <c r="AK23" s="15">
        <v>0</v>
      </c>
      <c r="AL23" s="15">
        <v>0</v>
      </c>
      <c r="AM23" s="15">
        <v>0</v>
      </c>
      <c r="AN23" s="15">
        <f t="shared" si="0"/>
        <v>0</v>
      </c>
      <c r="AO23" s="15" t="s">
        <v>97</v>
      </c>
      <c r="AP23" s="15" t="s">
        <v>97</v>
      </c>
      <c r="AQ23" s="15" t="s">
        <v>96</v>
      </c>
      <c r="AR23" s="15" t="s">
        <v>96</v>
      </c>
      <c r="AS23" s="15" t="s">
        <v>96</v>
      </c>
      <c r="AT23" s="15" t="s">
        <v>96</v>
      </c>
      <c r="AU23" s="15" t="s">
        <v>96</v>
      </c>
      <c r="AV23" s="6" t="s">
        <v>96</v>
      </c>
      <c r="AW23" s="5" t="s">
        <v>124</v>
      </c>
    </row>
    <row r="24" s="1" customFormat="1" ht="29.1" customHeight="1" spans="1:49">
      <c r="A24" s="6">
        <v>1</v>
      </c>
      <c r="B24" s="6" t="s">
        <v>174</v>
      </c>
      <c r="C24" s="8" t="s">
        <v>175</v>
      </c>
      <c r="D24" s="8">
        <v>3011</v>
      </c>
      <c r="E24" s="10" t="s">
        <v>140</v>
      </c>
      <c r="F24" s="8" t="s">
        <v>176</v>
      </c>
      <c r="G24" s="5" t="s">
        <v>106</v>
      </c>
      <c r="H24" s="5">
        <v>76263</v>
      </c>
      <c r="I24" s="5">
        <v>5108</v>
      </c>
      <c r="J24" s="5">
        <v>90182</v>
      </c>
      <c r="K24" s="5">
        <v>6443</v>
      </c>
      <c r="L24" s="5">
        <v>61152</v>
      </c>
      <c r="M24" s="5">
        <v>2988</v>
      </c>
      <c r="N24" s="5">
        <v>54.5</v>
      </c>
      <c r="O24" s="5">
        <v>511.27</v>
      </c>
      <c r="P24" s="5">
        <v>0</v>
      </c>
      <c r="Q24" s="5">
        <v>56</v>
      </c>
      <c r="R24" s="5">
        <v>1563.29</v>
      </c>
      <c r="S24" s="5">
        <v>0</v>
      </c>
      <c r="T24" s="5">
        <v>5628</v>
      </c>
      <c r="U24" s="5">
        <v>3506.5</v>
      </c>
      <c r="V24" s="15" t="s">
        <v>96</v>
      </c>
      <c r="W24" s="34" t="s">
        <v>97</v>
      </c>
      <c r="X24" s="34">
        <v>-0.0696957238172353</v>
      </c>
      <c r="Y24" s="15" t="s">
        <v>96</v>
      </c>
      <c r="Z24" s="15" t="s">
        <v>96</v>
      </c>
      <c r="AA24" s="15" t="s">
        <v>96</v>
      </c>
      <c r="AB24" s="15" t="s">
        <v>96</v>
      </c>
      <c r="AC24" s="15" t="s">
        <v>96</v>
      </c>
      <c r="AD24" s="15" t="s">
        <v>96</v>
      </c>
      <c r="AE24" s="15" t="s">
        <v>96</v>
      </c>
      <c r="AF24" s="15" t="s">
        <v>96</v>
      </c>
      <c r="AG24" s="15" t="s">
        <v>96</v>
      </c>
      <c r="AH24" s="15" t="s">
        <v>96</v>
      </c>
      <c r="AI24" s="15" t="s">
        <v>96</v>
      </c>
      <c r="AJ24" s="15" t="s">
        <v>96</v>
      </c>
      <c r="AK24" s="15">
        <v>0</v>
      </c>
      <c r="AL24" s="15">
        <v>0</v>
      </c>
      <c r="AM24" s="15">
        <v>0</v>
      </c>
      <c r="AN24" s="15">
        <f t="shared" si="0"/>
        <v>0</v>
      </c>
      <c r="AO24" s="15" t="s">
        <v>96</v>
      </c>
      <c r="AP24" s="15" t="s">
        <v>96</v>
      </c>
      <c r="AQ24" s="15" t="s">
        <v>96</v>
      </c>
      <c r="AR24" s="15" t="s">
        <v>96</v>
      </c>
      <c r="AS24" s="15" t="s">
        <v>96</v>
      </c>
      <c r="AT24" s="15" t="s">
        <v>96</v>
      </c>
      <c r="AU24" s="15" t="s">
        <v>96</v>
      </c>
      <c r="AV24" s="6" t="s">
        <v>96</v>
      </c>
      <c r="AW24" s="5" t="s">
        <v>98</v>
      </c>
    </row>
    <row r="25" s="2" customFormat="1" ht="29.1" customHeight="1" spans="1:49">
      <c r="A25" s="6">
        <v>30</v>
      </c>
      <c r="B25" s="5" t="s">
        <v>177</v>
      </c>
      <c r="C25" s="8" t="s">
        <v>178</v>
      </c>
      <c r="D25" s="8">
        <v>3021</v>
      </c>
      <c r="E25" s="10" t="s">
        <v>140</v>
      </c>
      <c r="F25" s="8" t="s">
        <v>179</v>
      </c>
      <c r="G25" s="5" t="s">
        <v>95</v>
      </c>
      <c r="H25" s="12">
        <v>15245.65</v>
      </c>
      <c r="I25" s="12">
        <v>228.87</v>
      </c>
      <c r="J25" s="12">
        <v>27949.12</v>
      </c>
      <c r="K25" s="12">
        <v>1092.48</v>
      </c>
      <c r="L25" s="5">
        <v>19054.79</v>
      </c>
      <c r="M25" s="5">
        <v>522.65</v>
      </c>
      <c r="N25" s="5">
        <v>30</v>
      </c>
      <c r="O25" s="5">
        <v>823.18</v>
      </c>
      <c r="P25" s="5">
        <v>0</v>
      </c>
      <c r="Q25" s="5">
        <v>46</v>
      </c>
      <c r="R25" s="5">
        <v>93.69</v>
      </c>
      <c r="S25" s="5">
        <v>0</v>
      </c>
      <c r="T25" s="5">
        <v>10985</v>
      </c>
      <c r="U25" s="5">
        <v>8703</v>
      </c>
      <c r="V25" s="15" t="s">
        <v>96</v>
      </c>
      <c r="W25" s="34" t="s">
        <v>97</v>
      </c>
      <c r="X25" s="34">
        <v>0.2575095952241</v>
      </c>
      <c r="Y25" s="15" t="s">
        <v>96</v>
      </c>
      <c r="Z25" s="15" t="s">
        <v>96</v>
      </c>
      <c r="AA25" s="15" t="s">
        <v>96</v>
      </c>
      <c r="AB25" s="15" t="s">
        <v>96</v>
      </c>
      <c r="AC25" s="15" t="s">
        <v>96</v>
      </c>
      <c r="AD25" s="15" t="s">
        <v>96</v>
      </c>
      <c r="AE25" s="15" t="s">
        <v>96</v>
      </c>
      <c r="AF25" s="15" t="s">
        <v>96</v>
      </c>
      <c r="AG25" s="15" t="s">
        <v>96</v>
      </c>
      <c r="AH25" s="15" t="s">
        <v>96</v>
      </c>
      <c r="AI25" s="15" t="s">
        <v>96</v>
      </c>
      <c r="AJ25" s="15" t="s">
        <v>96</v>
      </c>
      <c r="AK25" s="15">
        <v>0</v>
      </c>
      <c r="AL25" s="15">
        <v>0</v>
      </c>
      <c r="AM25" s="15">
        <v>0</v>
      </c>
      <c r="AN25" s="15">
        <f t="shared" si="0"/>
        <v>0</v>
      </c>
      <c r="AO25" s="15" t="s">
        <v>96</v>
      </c>
      <c r="AP25" s="15" t="s">
        <v>151</v>
      </c>
      <c r="AQ25" s="15" t="s">
        <v>96</v>
      </c>
      <c r="AR25" s="15" t="s">
        <v>96</v>
      </c>
      <c r="AS25" s="15">
        <v>2</v>
      </c>
      <c r="AT25" s="15" t="s">
        <v>96</v>
      </c>
      <c r="AU25" s="15" t="s">
        <v>96</v>
      </c>
      <c r="AV25" s="6" t="s">
        <v>96</v>
      </c>
      <c r="AW25" s="5" t="s">
        <v>98</v>
      </c>
    </row>
    <row r="26" s="1" customFormat="1" ht="29.1" customHeight="1" spans="1:49">
      <c r="A26" s="6">
        <v>32</v>
      </c>
      <c r="B26" s="5" t="s">
        <v>180</v>
      </c>
      <c r="C26" s="8" t="s">
        <v>181</v>
      </c>
      <c r="D26" s="8">
        <v>3021</v>
      </c>
      <c r="E26" s="10" t="s">
        <v>140</v>
      </c>
      <c r="F26" s="8" t="s">
        <v>182</v>
      </c>
      <c r="G26" s="5" t="s">
        <v>160</v>
      </c>
      <c r="H26" s="5">
        <v>20382</v>
      </c>
      <c r="I26" s="5">
        <v>1261</v>
      </c>
      <c r="J26" s="5">
        <v>19661</v>
      </c>
      <c r="K26" s="5">
        <v>1094</v>
      </c>
      <c r="L26" s="5">
        <v>15529</v>
      </c>
      <c r="M26" s="5">
        <v>945</v>
      </c>
      <c r="N26" s="5">
        <v>30</v>
      </c>
      <c r="O26" s="5">
        <v>701</v>
      </c>
      <c r="P26" s="5">
        <v>857</v>
      </c>
      <c r="Q26" s="5">
        <v>72</v>
      </c>
      <c r="R26" s="5">
        <v>3478</v>
      </c>
      <c r="S26" s="5">
        <v>0</v>
      </c>
      <c r="T26" s="5">
        <v>13859</v>
      </c>
      <c r="U26" s="5">
        <v>8202</v>
      </c>
      <c r="V26" s="15" t="s">
        <v>96</v>
      </c>
      <c r="W26" s="34" t="s">
        <v>97</v>
      </c>
      <c r="X26" s="34">
        <v>-0.122768300028232</v>
      </c>
      <c r="Y26" s="15" t="s">
        <v>96</v>
      </c>
      <c r="Z26" s="15" t="s">
        <v>96</v>
      </c>
      <c r="AA26" s="15" t="s">
        <v>96</v>
      </c>
      <c r="AB26" s="15" t="s">
        <v>96</v>
      </c>
      <c r="AC26" s="15" t="s">
        <v>96</v>
      </c>
      <c r="AD26" s="15" t="s">
        <v>96</v>
      </c>
      <c r="AE26" s="15" t="s">
        <v>96</v>
      </c>
      <c r="AF26" s="15" t="s">
        <v>96</v>
      </c>
      <c r="AG26" s="15" t="s">
        <v>96</v>
      </c>
      <c r="AH26" s="41">
        <v>0.04</v>
      </c>
      <c r="AI26" s="15" t="s">
        <v>97</v>
      </c>
      <c r="AJ26" s="15" t="s">
        <v>96</v>
      </c>
      <c r="AK26" s="15">
        <v>3</v>
      </c>
      <c r="AL26" s="15">
        <v>12</v>
      </c>
      <c r="AM26" s="15">
        <v>0</v>
      </c>
      <c r="AN26" s="15">
        <f t="shared" si="0"/>
        <v>15</v>
      </c>
      <c r="AO26" s="15" t="s">
        <v>97</v>
      </c>
      <c r="AP26" s="15" t="s">
        <v>97</v>
      </c>
      <c r="AQ26" s="15" t="s">
        <v>96</v>
      </c>
      <c r="AR26" s="15" t="s">
        <v>96</v>
      </c>
      <c r="AS26" s="15">
        <v>3</v>
      </c>
      <c r="AT26" s="15" t="s">
        <v>96</v>
      </c>
      <c r="AU26" s="15" t="s">
        <v>96</v>
      </c>
      <c r="AV26" s="6" t="s">
        <v>96</v>
      </c>
      <c r="AW26" s="5" t="s">
        <v>124</v>
      </c>
    </row>
    <row r="27" s="1" customFormat="1" ht="29.1" customHeight="1" spans="1:49">
      <c r="A27" s="6">
        <v>40</v>
      </c>
      <c r="B27" s="5" t="s">
        <v>183</v>
      </c>
      <c r="C27" s="8" t="s">
        <v>184</v>
      </c>
      <c r="D27" s="8">
        <v>3039</v>
      </c>
      <c r="E27" s="10" t="s">
        <v>140</v>
      </c>
      <c r="F27" s="8" t="s">
        <v>185</v>
      </c>
      <c r="G27" s="5" t="s">
        <v>106</v>
      </c>
      <c r="H27" s="5">
        <v>1064</v>
      </c>
      <c r="I27" s="5">
        <v>2.02</v>
      </c>
      <c r="J27" s="5">
        <v>2264</v>
      </c>
      <c r="K27" s="5">
        <v>19.54</v>
      </c>
      <c r="L27" s="5">
        <v>3083</v>
      </c>
      <c r="M27" s="5">
        <v>29.54</v>
      </c>
      <c r="N27" s="5">
        <v>13.5</v>
      </c>
      <c r="O27" s="5">
        <v>7.5</v>
      </c>
      <c r="P27" s="5">
        <v>5</v>
      </c>
      <c r="Q27" s="5">
        <v>50</v>
      </c>
      <c r="R27" s="5">
        <v>53.77</v>
      </c>
      <c r="S27" s="6">
        <v>0</v>
      </c>
      <c r="T27" s="5">
        <v>1055</v>
      </c>
      <c r="U27" s="5">
        <v>902</v>
      </c>
      <c r="V27" s="15" t="s">
        <v>96</v>
      </c>
      <c r="W27" s="34" t="s">
        <v>96</v>
      </c>
      <c r="X27" s="34">
        <v>0.744784332739977</v>
      </c>
      <c r="Y27" s="15" t="s">
        <v>96</v>
      </c>
      <c r="Z27" s="15" t="s">
        <v>96</v>
      </c>
      <c r="AA27" s="15" t="s">
        <v>96</v>
      </c>
      <c r="AB27" s="15" t="s">
        <v>96</v>
      </c>
      <c r="AC27" s="15" t="s">
        <v>96</v>
      </c>
      <c r="AD27" s="15" t="s">
        <v>96</v>
      </c>
      <c r="AE27" s="15" t="s">
        <v>96</v>
      </c>
      <c r="AF27" s="15" t="s">
        <v>96</v>
      </c>
      <c r="AG27" s="15" t="s">
        <v>96</v>
      </c>
      <c r="AH27" s="15" t="s">
        <v>96</v>
      </c>
      <c r="AI27" s="15" t="s">
        <v>96</v>
      </c>
      <c r="AJ27" s="15" t="s">
        <v>96</v>
      </c>
      <c r="AK27" s="15">
        <v>0</v>
      </c>
      <c r="AL27" s="15">
        <v>0</v>
      </c>
      <c r="AM27" s="15">
        <v>0</v>
      </c>
      <c r="AN27" s="15">
        <f t="shared" si="0"/>
        <v>0</v>
      </c>
      <c r="AO27" s="15" t="s">
        <v>96</v>
      </c>
      <c r="AP27" s="15" t="s">
        <v>96</v>
      </c>
      <c r="AQ27" s="15" t="s">
        <v>96</v>
      </c>
      <c r="AR27" s="15" t="s">
        <v>96</v>
      </c>
      <c r="AS27" s="15" t="s">
        <v>96</v>
      </c>
      <c r="AT27" s="15" t="s">
        <v>96</v>
      </c>
      <c r="AU27" s="15" t="s">
        <v>96</v>
      </c>
      <c r="AV27" s="6" t="s">
        <v>96</v>
      </c>
      <c r="AW27" s="5" t="s">
        <v>96</v>
      </c>
    </row>
    <row r="28" s="1" customFormat="1" ht="29.1" customHeight="1" spans="1:49">
      <c r="A28" s="6">
        <v>41</v>
      </c>
      <c r="B28" s="5" t="s">
        <v>186</v>
      </c>
      <c r="C28" s="8" t="s">
        <v>187</v>
      </c>
      <c r="D28" s="8">
        <v>3091</v>
      </c>
      <c r="E28" s="10" t="s">
        <v>140</v>
      </c>
      <c r="F28" s="8" t="s">
        <v>188</v>
      </c>
      <c r="G28" s="5" t="s">
        <v>106</v>
      </c>
      <c r="H28" s="5">
        <v>3309.02</v>
      </c>
      <c r="I28" s="5">
        <v>242.44</v>
      </c>
      <c r="J28" s="5">
        <v>3082.14</v>
      </c>
      <c r="K28" s="5">
        <v>405.18</v>
      </c>
      <c r="L28" s="5">
        <v>2468.18</v>
      </c>
      <c r="M28" s="5">
        <v>206.74</v>
      </c>
      <c r="N28" s="5">
        <v>38.44</v>
      </c>
      <c r="O28" s="5">
        <v>268.35</v>
      </c>
      <c r="P28" s="5">
        <v>1.02</v>
      </c>
      <c r="Q28" s="5">
        <v>52</v>
      </c>
      <c r="R28" s="5">
        <v>2904.05</v>
      </c>
      <c r="S28" s="5">
        <v>59.2</v>
      </c>
      <c r="T28" s="5">
        <v>3855.85</v>
      </c>
      <c r="U28" s="5">
        <v>1927.95</v>
      </c>
      <c r="V28" s="15" t="s">
        <v>96</v>
      </c>
      <c r="W28" s="34" t="s">
        <v>96</v>
      </c>
      <c r="X28" s="34">
        <v>-0.133881682126066</v>
      </c>
      <c r="Y28" s="15" t="s">
        <v>96</v>
      </c>
      <c r="Z28" s="15" t="s">
        <v>96</v>
      </c>
      <c r="AA28" s="15" t="s">
        <v>96</v>
      </c>
      <c r="AB28" s="15" t="s">
        <v>96</v>
      </c>
      <c r="AC28" s="15" t="s">
        <v>96</v>
      </c>
      <c r="AD28" s="15" t="s">
        <v>96</v>
      </c>
      <c r="AE28" s="15" t="s">
        <v>96</v>
      </c>
      <c r="AF28" s="15" t="s">
        <v>96</v>
      </c>
      <c r="AG28" s="15" t="s">
        <v>96</v>
      </c>
      <c r="AH28" s="15" t="s">
        <v>96</v>
      </c>
      <c r="AI28" s="15" t="s">
        <v>96</v>
      </c>
      <c r="AJ28" s="15" t="s">
        <v>96</v>
      </c>
      <c r="AK28" s="15">
        <v>2</v>
      </c>
      <c r="AL28" s="15">
        <v>2</v>
      </c>
      <c r="AM28" s="15">
        <v>0</v>
      </c>
      <c r="AN28" s="15">
        <f t="shared" si="0"/>
        <v>4</v>
      </c>
      <c r="AO28" s="15" t="s">
        <v>97</v>
      </c>
      <c r="AP28" s="15" t="s">
        <v>97</v>
      </c>
      <c r="AQ28" s="15" t="s">
        <v>97</v>
      </c>
      <c r="AR28" s="15" t="s">
        <v>96</v>
      </c>
      <c r="AS28" s="15">
        <v>4</v>
      </c>
      <c r="AT28" s="15" t="s">
        <v>96</v>
      </c>
      <c r="AU28" s="15" t="s">
        <v>97</v>
      </c>
      <c r="AV28" s="6" t="s">
        <v>96</v>
      </c>
      <c r="AW28" s="5" t="s">
        <v>107</v>
      </c>
    </row>
    <row r="29" s="1" customFormat="1" ht="29.1" customHeight="1" spans="1:49">
      <c r="A29" s="6">
        <v>6</v>
      </c>
      <c r="B29" s="5" t="s">
        <v>189</v>
      </c>
      <c r="C29" s="13" t="s">
        <v>190</v>
      </c>
      <c r="D29" s="8">
        <v>3310</v>
      </c>
      <c r="E29" s="14" t="s">
        <v>191</v>
      </c>
      <c r="F29" s="8" t="s">
        <v>192</v>
      </c>
      <c r="G29" s="5" t="s">
        <v>106</v>
      </c>
      <c r="H29" s="5">
        <v>1635</v>
      </c>
      <c r="I29" s="5">
        <v>25</v>
      </c>
      <c r="J29" s="5">
        <v>1427</v>
      </c>
      <c r="K29" s="5">
        <v>27</v>
      </c>
      <c r="L29" s="5">
        <v>2227</v>
      </c>
      <c r="M29" s="5">
        <v>134</v>
      </c>
      <c r="N29" s="5">
        <v>13</v>
      </c>
      <c r="O29" s="5">
        <v>122</v>
      </c>
      <c r="P29" s="5">
        <v>0</v>
      </c>
      <c r="Q29" s="5">
        <v>65</v>
      </c>
      <c r="R29" s="5">
        <v>60</v>
      </c>
      <c r="S29" s="5">
        <v>0</v>
      </c>
      <c r="T29" s="5">
        <v>2430</v>
      </c>
      <c r="U29" s="5">
        <v>682</v>
      </c>
      <c r="V29" s="15" t="s">
        <v>96</v>
      </c>
      <c r="W29" s="34" t="s">
        <v>96</v>
      </c>
      <c r="X29" s="34">
        <v>0.216699776481959</v>
      </c>
      <c r="Y29" s="15" t="s">
        <v>96</v>
      </c>
      <c r="Z29" s="15" t="s">
        <v>96</v>
      </c>
      <c r="AA29" s="15" t="s">
        <v>96</v>
      </c>
      <c r="AB29" s="15" t="s">
        <v>96</v>
      </c>
      <c r="AC29" s="15" t="s">
        <v>96</v>
      </c>
      <c r="AD29" s="15" t="s">
        <v>96</v>
      </c>
      <c r="AE29" s="15" t="s">
        <v>96</v>
      </c>
      <c r="AF29" s="15" t="s">
        <v>96</v>
      </c>
      <c r="AG29" s="15" t="s">
        <v>96</v>
      </c>
      <c r="AH29" s="15" t="s">
        <v>96</v>
      </c>
      <c r="AI29" s="15" t="s">
        <v>96</v>
      </c>
      <c r="AJ29" s="15" t="s">
        <v>96</v>
      </c>
      <c r="AK29" s="15">
        <v>0</v>
      </c>
      <c r="AL29" s="15">
        <v>0</v>
      </c>
      <c r="AM29" s="15">
        <v>0</v>
      </c>
      <c r="AN29" s="15">
        <f t="shared" si="0"/>
        <v>0</v>
      </c>
      <c r="AO29" s="15" t="s">
        <v>96</v>
      </c>
      <c r="AP29" s="15" t="s">
        <v>96</v>
      </c>
      <c r="AQ29" s="15" t="s">
        <v>96</v>
      </c>
      <c r="AR29" s="15" t="s">
        <v>96</v>
      </c>
      <c r="AS29" s="15">
        <v>1</v>
      </c>
      <c r="AT29" s="15" t="s">
        <v>96</v>
      </c>
      <c r="AU29" s="15" t="s">
        <v>96</v>
      </c>
      <c r="AV29" s="6" t="s">
        <v>96</v>
      </c>
      <c r="AW29" s="5" t="s">
        <v>96</v>
      </c>
    </row>
    <row r="30" s="1" customFormat="1" ht="29.1" customHeight="1" spans="1:49">
      <c r="A30" s="6">
        <v>15</v>
      </c>
      <c r="B30" s="5" t="s">
        <v>193</v>
      </c>
      <c r="C30" s="8" t="s">
        <v>194</v>
      </c>
      <c r="D30" s="8">
        <v>3310</v>
      </c>
      <c r="E30" s="14" t="s">
        <v>191</v>
      </c>
      <c r="F30" s="8" t="s">
        <v>195</v>
      </c>
      <c r="G30" s="5" t="s">
        <v>106</v>
      </c>
      <c r="H30" s="5">
        <v>9863</v>
      </c>
      <c r="I30" s="5">
        <v>183</v>
      </c>
      <c r="J30" s="5">
        <v>9039</v>
      </c>
      <c r="K30" s="5">
        <v>153</v>
      </c>
      <c r="L30" s="5">
        <v>11653</v>
      </c>
      <c r="M30" s="5">
        <v>390</v>
      </c>
      <c r="N30" s="5">
        <v>10</v>
      </c>
      <c r="O30" s="5">
        <v>285</v>
      </c>
      <c r="P30" s="5">
        <v>20</v>
      </c>
      <c r="Q30" s="5">
        <v>85</v>
      </c>
      <c r="R30" s="5">
        <v>215</v>
      </c>
      <c r="S30" s="5">
        <v>0</v>
      </c>
      <c r="T30" s="5">
        <v>6239</v>
      </c>
      <c r="U30" s="5">
        <v>934</v>
      </c>
      <c r="V30" s="15" t="s">
        <v>96</v>
      </c>
      <c r="W30" s="34" t="s">
        <v>97</v>
      </c>
      <c r="X30" s="34">
        <v>0.102823360871464</v>
      </c>
      <c r="Y30" s="15" t="s">
        <v>96</v>
      </c>
      <c r="Z30" s="15" t="s">
        <v>96</v>
      </c>
      <c r="AA30" s="15" t="s">
        <v>96</v>
      </c>
      <c r="AB30" s="15" t="s">
        <v>96</v>
      </c>
      <c r="AC30" s="15" t="s">
        <v>96</v>
      </c>
      <c r="AD30" s="15" t="s">
        <v>96</v>
      </c>
      <c r="AE30" s="15" t="s">
        <v>96</v>
      </c>
      <c r="AF30" s="15" t="s">
        <v>96</v>
      </c>
      <c r="AG30" s="15" t="s">
        <v>96</v>
      </c>
      <c r="AH30" s="15" t="s">
        <v>96</v>
      </c>
      <c r="AI30" s="15" t="s">
        <v>96</v>
      </c>
      <c r="AJ30" s="15" t="s">
        <v>96</v>
      </c>
      <c r="AK30" s="15">
        <v>0</v>
      </c>
      <c r="AL30" s="15">
        <v>0</v>
      </c>
      <c r="AM30" s="15">
        <v>0</v>
      </c>
      <c r="AN30" s="15">
        <f t="shared" si="0"/>
        <v>0</v>
      </c>
      <c r="AO30" s="15" t="s">
        <v>97</v>
      </c>
      <c r="AP30" s="15" t="s">
        <v>97</v>
      </c>
      <c r="AQ30" s="15" t="s">
        <v>96</v>
      </c>
      <c r="AR30" s="15" t="s">
        <v>96</v>
      </c>
      <c r="AS30" s="15">
        <v>4</v>
      </c>
      <c r="AT30" s="15" t="s">
        <v>96</v>
      </c>
      <c r="AU30" s="15" t="s">
        <v>96</v>
      </c>
      <c r="AV30" s="6" t="s">
        <v>96</v>
      </c>
      <c r="AW30" s="5" t="s">
        <v>98</v>
      </c>
    </row>
    <row r="31" s="1" customFormat="1" ht="29.1" customHeight="1" spans="1:49">
      <c r="A31" s="6">
        <v>23</v>
      </c>
      <c r="B31" s="15" t="s">
        <v>196</v>
      </c>
      <c r="C31" s="16" t="s">
        <v>197</v>
      </c>
      <c r="D31" s="8">
        <v>3310</v>
      </c>
      <c r="E31" s="10" t="s">
        <v>191</v>
      </c>
      <c r="F31" s="8" t="s">
        <v>198</v>
      </c>
      <c r="G31" s="5" t="s">
        <v>106</v>
      </c>
      <c r="H31" s="5">
        <v>5771</v>
      </c>
      <c r="I31" s="5">
        <v>678</v>
      </c>
      <c r="J31" s="5">
        <v>3816</v>
      </c>
      <c r="K31" s="5">
        <v>270</v>
      </c>
      <c r="L31" s="5">
        <v>4957</v>
      </c>
      <c r="M31" s="5">
        <v>281</v>
      </c>
      <c r="N31" s="5">
        <f>10000*0.0015</f>
        <v>15</v>
      </c>
      <c r="O31" s="5">
        <v>232</v>
      </c>
      <c r="P31" s="5">
        <v>0</v>
      </c>
      <c r="Q31" s="5">
        <v>56</v>
      </c>
      <c r="R31" s="5">
        <v>20.28</v>
      </c>
      <c r="S31" s="5">
        <v>0</v>
      </c>
      <c r="T31" s="5">
        <v>6842</v>
      </c>
      <c r="U31" s="5">
        <v>2676</v>
      </c>
      <c r="V31" s="15" t="s">
        <v>96</v>
      </c>
      <c r="W31" s="34" t="s">
        <v>96</v>
      </c>
      <c r="X31" s="34">
        <v>-0.0198792932710978</v>
      </c>
      <c r="Y31" s="15" t="s">
        <v>96</v>
      </c>
      <c r="Z31" s="15" t="s">
        <v>96</v>
      </c>
      <c r="AA31" s="15" t="s">
        <v>96</v>
      </c>
      <c r="AB31" s="15" t="s">
        <v>96</v>
      </c>
      <c r="AC31" s="15" t="s">
        <v>96</v>
      </c>
      <c r="AD31" s="15" t="s">
        <v>96</v>
      </c>
      <c r="AE31" s="15" t="s">
        <v>96</v>
      </c>
      <c r="AF31" s="15" t="s">
        <v>96</v>
      </c>
      <c r="AG31" s="15" t="s">
        <v>96</v>
      </c>
      <c r="AH31" s="15" t="s">
        <v>96</v>
      </c>
      <c r="AI31" s="15" t="s">
        <v>96</v>
      </c>
      <c r="AJ31" s="15" t="s">
        <v>96</v>
      </c>
      <c r="AK31" s="15">
        <v>0</v>
      </c>
      <c r="AL31" s="15">
        <v>0</v>
      </c>
      <c r="AM31" s="15">
        <v>0</v>
      </c>
      <c r="AN31" s="15">
        <f t="shared" si="0"/>
        <v>0</v>
      </c>
      <c r="AO31" s="15" t="s">
        <v>96</v>
      </c>
      <c r="AP31" s="15" t="s">
        <v>96</v>
      </c>
      <c r="AQ31" s="15" t="s">
        <v>96</v>
      </c>
      <c r="AR31" s="15" t="s">
        <v>96</v>
      </c>
      <c r="AS31" s="15">
        <v>1</v>
      </c>
      <c r="AT31" s="15" t="s">
        <v>96</v>
      </c>
      <c r="AU31" s="15" t="s">
        <v>96</v>
      </c>
      <c r="AV31" s="6" t="s">
        <v>96</v>
      </c>
      <c r="AW31" s="5" t="s">
        <v>96</v>
      </c>
    </row>
    <row r="32" s="1" customFormat="1" ht="29.1" customHeight="1" spans="1:49">
      <c r="A32" s="6">
        <v>29</v>
      </c>
      <c r="B32" s="5" t="s">
        <v>199</v>
      </c>
      <c r="C32" s="8" t="s">
        <v>200</v>
      </c>
      <c r="D32" s="8">
        <v>3310</v>
      </c>
      <c r="E32" s="10" t="s">
        <v>191</v>
      </c>
      <c r="F32" s="8" t="s">
        <v>201</v>
      </c>
      <c r="G32" s="5" t="s">
        <v>95</v>
      </c>
      <c r="H32" s="5">
        <v>5572.06</v>
      </c>
      <c r="I32" s="5">
        <v>140.44</v>
      </c>
      <c r="J32" s="5">
        <v>5473.09</v>
      </c>
      <c r="K32" s="5">
        <v>166.23</v>
      </c>
      <c r="L32" s="5">
        <v>18595.39</v>
      </c>
      <c r="M32" s="5">
        <v>264.46</v>
      </c>
      <c r="N32" s="5">
        <v>19</v>
      </c>
      <c r="O32" s="5">
        <v>88.63</v>
      </c>
      <c r="P32" s="5">
        <v>0</v>
      </c>
      <c r="Q32" s="5">
        <v>24</v>
      </c>
      <c r="R32" s="5">
        <v>562.67</v>
      </c>
      <c r="S32" s="5">
        <v>0.3</v>
      </c>
      <c r="T32" s="5">
        <v>3615.64</v>
      </c>
      <c r="U32" s="5">
        <v>780.12</v>
      </c>
      <c r="V32" s="15" t="s">
        <v>96</v>
      </c>
      <c r="W32" s="34" t="s">
        <v>97</v>
      </c>
      <c r="X32" s="34">
        <v>1.18992085719643</v>
      </c>
      <c r="Y32" s="15" t="s">
        <v>96</v>
      </c>
      <c r="Z32" s="15" t="s">
        <v>96</v>
      </c>
      <c r="AA32" s="15" t="s">
        <v>96</v>
      </c>
      <c r="AB32" s="15" t="s">
        <v>96</v>
      </c>
      <c r="AC32" s="15" t="s">
        <v>96</v>
      </c>
      <c r="AD32" s="15" t="s">
        <v>96</v>
      </c>
      <c r="AE32" s="15" t="s">
        <v>96</v>
      </c>
      <c r="AF32" s="15" t="s">
        <v>96</v>
      </c>
      <c r="AG32" s="15" t="s">
        <v>96</v>
      </c>
      <c r="AH32" s="15" t="s">
        <v>96</v>
      </c>
      <c r="AI32" s="15" t="s">
        <v>96</v>
      </c>
      <c r="AJ32" s="15" t="s">
        <v>96</v>
      </c>
      <c r="AK32" s="15">
        <v>0</v>
      </c>
      <c r="AL32" s="15">
        <v>0</v>
      </c>
      <c r="AM32" s="15">
        <v>0</v>
      </c>
      <c r="AN32" s="15">
        <f t="shared" si="0"/>
        <v>0</v>
      </c>
      <c r="AO32" s="15" t="s">
        <v>97</v>
      </c>
      <c r="AP32" s="15" t="s">
        <v>97</v>
      </c>
      <c r="AQ32" s="15" t="s">
        <v>97</v>
      </c>
      <c r="AR32" s="15" t="s">
        <v>96</v>
      </c>
      <c r="AS32" s="15">
        <v>3</v>
      </c>
      <c r="AT32" s="15" t="s">
        <v>96</v>
      </c>
      <c r="AU32" s="15" t="s">
        <v>96</v>
      </c>
      <c r="AV32" s="6" t="s">
        <v>96</v>
      </c>
      <c r="AW32" s="5" t="s">
        <v>98</v>
      </c>
    </row>
    <row r="33" s="1" customFormat="1" ht="29.1" customHeight="1" spans="1:49">
      <c r="A33" s="6">
        <v>47</v>
      </c>
      <c r="B33" s="6" t="s">
        <v>202</v>
      </c>
      <c r="C33" s="44" t="s">
        <v>203</v>
      </c>
      <c r="D33" s="8">
        <v>3310</v>
      </c>
      <c r="E33" s="10" t="s">
        <v>191</v>
      </c>
      <c r="F33" s="8" t="s">
        <v>204</v>
      </c>
      <c r="G33" s="5" t="s">
        <v>106</v>
      </c>
      <c r="H33" s="5">
        <v>2731</v>
      </c>
      <c r="I33" s="5">
        <v>151</v>
      </c>
      <c r="J33" s="5">
        <v>3420</v>
      </c>
      <c r="K33" s="5">
        <v>194</v>
      </c>
      <c r="L33" s="5">
        <v>4566</v>
      </c>
      <c r="M33" s="5">
        <v>278</v>
      </c>
      <c r="N33" s="5">
        <v>7</v>
      </c>
      <c r="O33" s="5">
        <v>147</v>
      </c>
      <c r="P33" s="5">
        <v>0</v>
      </c>
      <c r="Q33" s="5">
        <v>60</v>
      </c>
      <c r="R33" s="5">
        <v>69.94</v>
      </c>
      <c r="S33" s="5">
        <v>59.77</v>
      </c>
      <c r="T33" s="5">
        <v>1166</v>
      </c>
      <c r="U33" s="5">
        <v>10</v>
      </c>
      <c r="V33" s="15" t="s">
        <v>96</v>
      </c>
      <c r="W33" s="34" t="s">
        <v>96</v>
      </c>
      <c r="X33" s="34">
        <v>0.293688129147475</v>
      </c>
      <c r="Y33" s="15" t="s">
        <v>96</v>
      </c>
      <c r="Z33" s="15" t="s">
        <v>96</v>
      </c>
      <c r="AA33" s="15" t="s">
        <v>96</v>
      </c>
      <c r="AB33" s="15" t="s">
        <v>96</v>
      </c>
      <c r="AC33" s="15" t="s">
        <v>96</v>
      </c>
      <c r="AD33" s="15" t="s">
        <v>96</v>
      </c>
      <c r="AE33" s="15" t="s">
        <v>96</v>
      </c>
      <c r="AF33" s="15" t="s">
        <v>96</v>
      </c>
      <c r="AG33" s="15" t="s">
        <v>96</v>
      </c>
      <c r="AH33" s="15" t="s">
        <v>96</v>
      </c>
      <c r="AI33" s="15" t="s">
        <v>96</v>
      </c>
      <c r="AJ33" s="15" t="s">
        <v>96</v>
      </c>
      <c r="AK33" s="15">
        <v>0</v>
      </c>
      <c r="AL33" s="15">
        <v>0</v>
      </c>
      <c r="AM33" s="15">
        <v>0</v>
      </c>
      <c r="AN33" s="15">
        <f t="shared" si="0"/>
        <v>0</v>
      </c>
      <c r="AO33" s="15" t="s">
        <v>97</v>
      </c>
      <c r="AP33" s="15" t="s">
        <v>97</v>
      </c>
      <c r="AQ33" s="15" t="s">
        <v>96</v>
      </c>
      <c r="AR33" s="15" t="s">
        <v>96</v>
      </c>
      <c r="AS33" s="15">
        <v>3</v>
      </c>
      <c r="AT33" s="15" t="s">
        <v>96</v>
      </c>
      <c r="AU33" s="15" t="s">
        <v>97</v>
      </c>
      <c r="AV33" s="6" t="s">
        <v>96</v>
      </c>
      <c r="AW33" s="5" t="s">
        <v>98</v>
      </c>
    </row>
    <row r="34" s="1" customFormat="1" ht="29.1" customHeight="1" spans="1:49">
      <c r="A34" s="6">
        <v>27</v>
      </c>
      <c r="B34" s="5" t="s">
        <v>205</v>
      </c>
      <c r="C34" s="44" t="s">
        <v>206</v>
      </c>
      <c r="D34" s="8">
        <v>3311</v>
      </c>
      <c r="E34" s="10" t="s">
        <v>191</v>
      </c>
      <c r="F34" s="8" t="s">
        <v>207</v>
      </c>
      <c r="G34" s="5" t="s">
        <v>106</v>
      </c>
      <c r="H34" s="5">
        <v>1365</v>
      </c>
      <c r="I34" s="5">
        <v>64</v>
      </c>
      <c r="J34" s="5">
        <v>1216</v>
      </c>
      <c r="K34" s="5">
        <v>50</v>
      </c>
      <c r="L34" s="5">
        <v>3027</v>
      </c>
      <c r="M34" s="5">
        <v>66</v>
      </c>
      <c r="N34" s="5">
        <v>32</v>
      </c>
      <c r="O34" s="5">
        <v>81</v>
      </c>
      <c r="P34" s="5">
        <v>12</v>
      </c>
      <c r="Q34" s="5">
        <v>65</v>
      </c>
      <c r="R34" s="5">
        <v>122.82</v>
      </c>
      <c r="S34" s="5">
        <v>0</v>
      </c>
      <c r="T34" s="5">
        <v>4489</v>
      </c>
      <c r="U34" s="5">
        <v>4311</v>
      </c>
      <c r="V34" s="15" t="s">
        <v>96</v>
      </c>
      <c r="W34" s="34" t="s">
        <v>96</v>
      </c>
      <c r="X34" s="34">
        <v>0.690075850684403</v>
      </c>
      <c r="Y34" s="15" t="s">
        <v>96</v>
      </c>
      <c r="Z34" s="15" t="s">
        <v>96</v>
      </c>
      <c r="AA34" s="15" t="s">
        <v>96</v>
      </c>
      <c r="AB34" s="15" t="s">
        <v>96</v>
      </c>
      <c r="AC34" s="15" t="s">
        <v>96</v>
      </c>
      <c r="AD34" s="15" t="s">
        <v>96</v>
      </c>
      <c r="AE34" s="15" t="s">
        <v>96</v>
      </c>
      <c r="AF34" s="15" t="s">
        <v>96</v>
      </c>
      <c r="AG34" s="15" t="s">
        <v>96</v>
      </c>
      <c r="AH34" s="15" t="s">
        <v>96</v>
      </c>
      <c r="AI34" s="15" t="s">
        <v>96</v>
      </c>
      <c r="AJ34" s="15" t="s">
        <v>96</v>
      </c>
      <c r="AK34" s="15">
        <v>9</v>
      </c>
      <c r="AL34" s="15">
        <v>0</v>
      </c>
      <c r="AM34" s="15">
        <v>0</v>
      </c>
      <c r="AN34" s="15">
        <f t="shared" si="0"/>
        <v>9</v>
      </c>
      <c r="AO34" s="15" t="s">
        <v>96</v>
      </c>
      <c r="AP34" s="15" t="s">
        <v>97</v>
      </c>
      <c r="AQ34" s="15" t="s">
        <v>96</v>
      </c>
      <c r="AR34" s="15" t="s">
        <v>96</v>
      </c>
      <c r="AS34" s="15">
        <v>2</v>
      </c>
      <c r="AT34" s="15" t="s">
        <v>96</v>
      </c>
      <c r="AU34" s="15" t="s">
        <v>96</v>
      </c>
      <c r="AV34" s="6" t="s">
        <v>96</v>
      </c>
      <c r="AW34" s="5" t="s">
        <v>107</v>
      </c>
    </row>
    <row r="35" s="1" customFormat="1" ht="29.1" customHeight="1" spans="1:49">
      <c r="A35" s="6">
        <v>17</v>
      </c>
      <c r="B35" s="5" t="s">
        <v>208</v>
      </c>
      <c r="C35" s="8" t="s">
        <v>209</v>
      </c>
      <c r="D35" s="8">
        <v>3340</v>
      </c>
      <c r="E35" s="10" t="s">
        <v>191</v>
      </c>
      <c r="F35" s="8" t="s">
        <v>210</v>
      </c>
      <c r="G35" s="5" t="s">
        <v>106</v>
      </c>
      <c r="H35" s="5">
        <v>75715</v>
      </c>
      <c r="I35" s="5">
        <v>5047</v>
      </c>
      <c r="J35" s="5">
        <v>90301</v>
      </c>
      <c r="K35" s="5">
        <v>9797</v>
      </c>
      <c r="L35" s="5">
        <v>54917</v>
      </c>
      <c r="M35" s="5">
        <v>3684</v>
      </c>
      <c r="N35" s="5">
        <v>25</v>
      </c>
      <c r="O35" s="5">
        <v>55</v>
      </c>
      <c r="P35" s="5">
        <v>0</v>
      </c>
      <c r="Q35" s="5">
        <v>27</v>
      </c>
      <c r="R35" s="5">
        <v>641.58</v>
      </c>
      <c r="S35" s="5">
        <v>1.5</v>
      </c>
      <c r="T35" s="5">
        <v>7905</v>
      </c>
      <c r="U35" s="5">
        <v>2152</v>
      </c>
      <c r="V35" s="15" t="s">
        <v>96</v>
      </c>
      <c r="W35" s="34" t="s">
        <v>97</v>
      </c>
      <c r="X35" s="34">
        <v>-0.0996007929610669</v>
      </c>
      <c r="Y35" s="15" t="s">
        <v>96</v>
      </c>
      <c r="Z35" s="15" t="s">
        <v>97</v>
      </c>
      <c r="AA35" s="15" t="s">
        <v>96</v>
      </c>
      <c r="AB35" s="15" t="s">
        <v>96</v>
      </c>
      <c r="AC35" s="15" t="s">
        <v>96</v>
      </c>
      <c r="AD35" s="15" t="s">
        <v>96</v>
      </c>
      <c r="AE35" s="15" t="s">
        <v>96</v>
      </c>
      <c r="AF35" s="15" t="s">
        <v>96</v>
      </c>
      <c r="AG35" s="15" t="s">
        <v>96</v>
      </c>
      <c r="AH35" s="15" t="s">
        <v>96</v>
      </c>
      <c r="AI35" s="15" t="s">
        <v>96</v>
      </c>
      <c r="AJ35" s="15" t="s">
        <v>96</v>
      </c>
      <c r="AK35" s="15">
        <v>0</v>
      </c>
      <c r="AL35" s="15">
        <v>0</v>
      </c>
      <c r="AM35" s="15">
        <v>0</v>
      </c>
      <c r="AN35" s="15">
        <f t="shared" si="0"/>
        <v>0</v>
      </c>
      <c r="AO35" s="15" t="s">
        <v>96</v>
      </c>
      <c r="AP35" s="15" t="s">
        <v>96</v>
      </c>
      <c r="AQ35" s="15" t="s">
        <v>96</v>
      </c>
      <c r="AR35" s="15" t="s">
        <v>96</v>
      </c>
      <c r="AS35" s="15">
        <v>3</v>
      </c>
      <c r="AT35" s="15" t="s">
        <v>97</v>
      </c>
      <c r="AU35" s="15" t="s">
        <v>97</v>
      </c>
      <c r="AV35" s="6" t="s">
        <v>96</v>
      </c>
      <c r="AW35" s="5" t="s">
        <v>96</v>
      </c>
    </row>
    <row r="36" s="1" customFormat="1" ht="29.1" customHeight="1" spans="1:49">
      <c r="A36" s="6">
        <v>18</v>
      </c>
      <c r="B36" s="5" t="s">
        <v>211</v>
      </c>
      <c r="C36" s="8" t="s">
        <v>212</v>
      </c>
      <c r="D36" s="8">
        <v>3340</v>
      </c>
      <c r="E36" s="10" t="s">
        <v>191</v>
      </c>
      <c r="F36" s="8" t="s">
        <v>210</v>
      </c>
      <c r="G36" s="5" t="s">
        <v>106</v>
      </c>
      <c r="H36" s="5">
        <v>1506</v>
      </c>
      <c r="I36" s="5">
        <v>20.9</v>
      </c>
      <c r="J36" s="5">
        <v>1906</v>
      </c>
      <c r="K36" s="5">
        <v>7.5</v>
      </c>
      <c r="L36" s="5">
        <v>3909</v>
      </c>
      <c r="M36" s="5">
        <v>113</v>
      </c>
      <c r="N36" s="5">
        <v>28</v>
      </c>
      <c r="O36" s="5">
        <v>72</v>
      </c>
      <c r="P36" s="5">
        <v>0</v>
      </c>
      <c r="Q36" s="5">
        <v>53</v>
      </c>
      <c r="R36" s="5">
        <v>125.35</v>
      </c>
      <c r="S36" s="5">
        <v>1.1</v>
      </c>
      <c r="T36" s="5">
        <v>2790</v>
      </c>
      <c r="U36" s="5">
        <v>2567</v>
      </c>
      <c r="V36" s="15" t="s">
        <v>96</v>
      </c>
      <c r="W36" s="34" t="s">
        <v>96</v>
      </c>
      <c r="X36" s="34">
        <v>0.658248084959915</v>
      </c>
      <c r="Y36" s="15" t="s">
        <v>96</v>
      </c>
      <c r="Z36" s="15" t="s">
        <v>96</v>
      </c>
      <c r="AA36" s="15" t="s">
        <v>96</v>
      </c>
      <c r="AB36" s="15" t="s">
        <v>96</v>
      </c>
      <c r="AC36" s="15" t="s">
        <v>96</v>
      </c>
      <c r="AD36" s="15" t="s">
        <v>96</v>
      </c>
      <c r="AE36" s="15" t="s">
        <v>96</v>
      </c>
      <c r="AF36" s="15" t="s">
        <v>96</v>
      </c>
      <c r="AG36" s="15" t="s">
        <v>96</v>
      </c>
      <c r="AH36" s="15" t="s">
        <v>96</v>
      </c>
      <c r="AI36" s="15" t="s">
        <v>96</v>
      </c>
      <c r="AJ36" s="15" t="s">
        <v>96</v>
      </c>
      <c r="AK36" s="15">
        <v>0</v>
      </c>
      <c r="AL36" s="15">
        <v>0</v>
      </c>
      <c r="AM36" s="15">
        <v>0</v>
      </c>
      <c r="AN36" s="15">
        <f t="shared" si="0"/>
        <v>0</v>
      </c>
      <c r="AO36" s="15" t="s">
        <v>96</v>
      </c>
      <c r="AP36" s="15" t="s">
        <v>96</v>
      </c>
      <c r="AQ36" s="15" t="s">
        <v>96</v>
      </c>
      <c r="AR36" s="15" t="s">
        <v>96</v>
      </c>
      <c r="AS36" s="15">
        <v>3</v>
      </c>
      <c r="AT36" s="15" t="s">
        <v>97</v>
      </c>
      <c r="AU36" s="15" t="s">
        <v>97</v>
      </c>
      <c r="AV36" s="6" t="s">
        <v>96</v>
      </c>
      <c r="AW36" s="5" t="s">
        <v>96</v>
      </c>
    </row>
    <row r="37" s="1" customFormat="1" ht="29.1" customHeight="1" spans="1:49">
      <c r="A37" s="6">
        <v>38</v>
      </c>
      <c r="B37" s="5" t="s">
        <v>213</v>
      </c>
      <c r="C37" s="8" t="s">
        <v>214</v>
      </c>
      <c r="D37" s="17">
        <v>3351</v>
      </c>
      <c r="E37" s="10" t="s">
        <v>191</v>
      </c>
      <c r="F37" s="8" t="s">
        <v>215</v>
      </c>
      <c r="G37" s="5" t="s">
        <v>106</v>
      </c>
      <c r="H37" s="5">
        <v>2157.33</v>
      </c>
      <c r="I37" s="5">
        <v>33.29</v>
      </c>
      <c r="J37" s="5">
        <v>2401.67</v>
      </c>
      <c r="K37" s="5">
        <v>34.71</v>
      </c>
      <c r="L37" s="5">
        <v>2071.3</v>
      </c>
      <c r="M37" s="5">
        <v>-77.14</v>
      </c>
      <c r="N37" s="5">
        <v>97</v>
      </c>
      <c r="O37" s="5">
        <v>79.33</v>
      </c>
      <c r="P37" s="5">
        <v>22.54</v>
      </c>
      <c r="Q37" s="5">
        <v>70</v>
      </c>
      <c r="R37" s="5">
        <v>142.56</v>
      </c>
      <c r="S37" s="6">
        <v>154.468</v>
      </c>
      <c r="T37" s="5">
        <v>3784.47</v>
      </c>
      <c r="U37" s="5">
        <v>2366.67</v>
      </c>
      <c r="V37" s="15" t="s">
        <v>96</v>
      </c>
      <c r="W37" s="34" t="s">
        <v>96</v>
      </c>
      <c r="X37" s="34">
        <v>-0.0121490380685123</v>
      </c>
      <c r="Y37" s="15" t="s">
        <v>96</v>
      </c>
      <c r="Z37" s="15" t="s">
        <v>96</v>
      </c>
      <c r="AA37" s="15" t="s">
        <v>96</v>
      </c>
      <c r="AB37" s="15" t="s">
        <v>96</v>
      </c>
      <c r="AC37" s="15" t="s">
        <v>96</v>
      </c>
      <c r="AD37" s="15" t="s">
        <v>96</v>
      </c>
      <c r="AE37" s="15" t="s">
        <v>96</v>
      </c>
      <c r="AF37" s="15" t="s">
        <v>96</v>
      </c>
      <c r="AG37" s="15" t="s">
        <v>96</v>
      </c>
      <c r="AH37" s="15" t="s">
        <v>96</v>
      </c>
      <c r="AI37" s="15" t="s">
        <v>96</v>
      </c>
      <c r="AJ37" s="6" t="s">
        <v>96</v>
      </c>
      <c r="AK37" s="6">
        <v>0</v>
      </c>
      <c r="AL37" s="6">
        <v>0</v>
      </c>
      <c r="AM37" s="6">
        <v>0</v>
      </c>
      <c r="AN37" s="15">
        <f t="shared" si="0"/>
        <v>0</v>
      </c>
      <c r="AO37" s="15" t="s">
        <v>96</v>
      </c>
      <c r="AP37" s="15" t="s">
        <v>96</v>
      </c>
      <c r="AQ37" s="15" t="s">
        <v>96</v>
      </c>
      <c r="AR37" s="15" t="s">
        <v>96</v>
      </c>
      <c r="AS37" s="15" t="s">
        <v>96</v>
      </c>
      <c r="AT37" s="15" t="s">
        <v>96</v>
      </c>
      <c r="AU37" s="15" t="s">
        <v>96</v>
      </c>
      <c r="AV37" s="6" t="s">
        <v>96</v>
      </c>
      <c r="AW37" s="5" t="s">
        <v>107</v>
      </c>
    </row>
    <row r="38" s="1" customFormat="1" ht="29.1" customHeight="1" spans="1:49">
      <c r="A38" s="6">
        <v>48</v>
      </c>
      <c r="B38" s="6" t="s">
        <v>216</v>
      </c>
      <c r="C38" s="44" t="s">
        <v>217</v>
      </c>
      <c r="D38" s="8">
        <v>3373</v>
      </c>
      <c r="E38" s="10" t="s">
        <v>191</v>
      </c>
      <c r="F38" s="8" t="s">
        <v>218</v>
      </c>
      <c r="G38" s="5" t="s">
        <v>106</v>
      </c>
      <c r="H38" s="5">
        <v>48095.08</v>
      </c>
      <c r="I38" s="5">
        <v>4226.79</v>
      </c>
      <c r="J38" s="5">
        <v>44782.08</v>
      </c>
      <c r="K38" s="5">
        <v>17883.09</v>
      </c>
      <c r="L38" s="5">
        <v>50792.15</v>
      </c>
      <c r="M38" s="5">
        <v>3891.27</v>
      </c>
      <c r="N38" s="5">
        <v>206</v>
      </c>
      <c r="O38" s="26">
        <v>14371.3</v>
      </c>
      <c r="P38" s="5">
        <v>2754.08</v>
      </c>
      <c r="Q38" s="5">
        <v>1187</v>
      </c>
      <c r="R38" s="5">
        <v>436</v>
      </c>
      <c r="S38" s="5">
        <v>91.104</v>
      </c>
      <c r="T38" s="5">
        <v>320665.12</v>
      </c>
      <c r="U38" s="5">
        <v>24846.76</v>
      </c>
      <c r="V38" s="15" t="s">
        <v>166</v>
      </c>
      <c r="W38" s="34" t="s">
        <v>97</v>
      </c>
      <c r="X38" s="34">
        <v>0.0326613230895076</v>
      </c>
      <c r="Y38" s="15" t="s">
        <v>96</v>
      </c>
      <c r="Z38" s="15" t="s">
        <v>97</v>
      </c>
      <c r="AA38" s="15" t="s">
        <v>96</v>
      </c>
      <c r="AB38" s="15" t="s">
        <v>96</v>
      </c>
      <c r="AC38" s="15" t="s">
        <v>97</v>
      </c>
      <c r="AD38" s="15" t="s">
        <v>96</v>
      </c>
      <c r="AE38" s="15" t="s">
        <v>96</v>
      </c>
      <c r="AF38" s="15" t="s">
        <v>96</v>
      </c>
      <c r="AG38" s="15" t="s">
        <v>96</v>
      </c>
      <c r="AH38" s="15" t="s">
        <v>167</v>
      </c>
      <c r="AI38" s="15" t="s">
        <v>96</v>
      </c>
      <c r="AJ38" s="15" t="s">
        <v>96</v>
      </c>
      <c r="AK38" s="15">
        <v>3</v>
      </c>
      <c r="AL38" s="15">
        <v>1</v>
      </c>
      <c r="AM38" s="15">
        <v>0</v>
      </c>
      <c r="AN38" s="15">
        <f t="shared" si="0"/>
        <v>4</v>
      </c>
      <c r="AO38" s="15" t="s">
        <v>96</v>
      </c>
      <c r="AP38" s="15" t="s">
        <v>96</v>
      </c>
      <c r="AQ38" s="15" t="s">
        <v>96</v>
      </c>
      <c r="AR38" s="15" t="s">
        <v>96</v>
      </c>
      <c r="AS38" s="15">
        <v>3</v>
      </c>
      <c r="AT38" s="15" t="s">
        <v>97</v>
      </c>
      <c r="AU38" s="15" t="s">
        <v>96</v>
      </c>
      <c r="AV38" s="6">
        <v>13</v>
      </c>
      <c r="AW38" s="5" t="s">
        <v>162</v>
      </c>
    </row>
    <row r="39" s="1" customFormat="1" ht="29.1" customHeight="1" spans="1:49">
      <c r="A39" s="6">
        <v>28</v>
      </c>
      <c r="B39" s="5" t="s">
        <v>219</v>
      </c>
      <c r="C39" s="8" t="s">
        <v>220</v>
      </c>
      <c r="D39" s="8">
        <v>3410</v>
      </c>
      <c r="E39" s="10" t="s">
        <v>221</v>
      </c>
      <c r="F39" s="8" t="s">
        <v>222</v>
      </c>
      <c r="G39" s="5" t="s">
        <v>106</v>
      </c>
      <c r="H39" s="5">
        <v>5092</v>
      </c>
      <c r="I39" s="5">
        <v>167</v>
      </c>
      <c r="J39" s="5">
        <v>7780</v>
      </c>
      <c r="K39" s="5">
        <v>53</v>
      </c>
      <c r="L39" s="5">
        <v>13195</v>
      </c>
      <c r="M39" s="5">
        <v>605</v>
      </c>
      <c r="N39" s="5">
        <v>25</v>
      </c>
      <c r="O39" s="5">
        <v>445.3362</v>
      </c>
      <c r="P39" s="5">
        <v>608</v>
      </c>
      <c r="Q39" s="5">
        <v>136</v>
      </c>
      <c r="R39" s="5">
        <v>18</v>
      </c>
      <c r="S39" s="5">
        <v>0</v>
      </c>
      <c r="T39" s="5">
        <v>9444</v>
      </c>
      <c r="U39" s="5">
        <v>8521</v>
      </c>
      <c r="V39" s="15" t="s">
        <v>96</v>
      </c>
      <c r="W39" s="34" t="s">
        <v>97</v>
      </c>
      <c r="X39" s="34">
        <v>0.611951152773543</v>
      </c>
      <c r="Y39" s="15" t="s">
        <v>96</v>
      </c>
      <c r="Z39" s="15" t="s">
        <v>96</v>
      </c>
      <c r="AA39" s="15" t="s">
        <v>96</v>
      </c>
      <c r="AB39" s="15" t="s">
        <v>96</v>
      </c>
      <c r="AC39" s="15" t="s">
        <v>96</v>
      </c>
      <c r="AD39" s="15" t="s">
        <v>96</v>
      </c>
      <c r="AE39" s="15" t="s">
        <v>96</v>
      </c>
      <c r="AF39" s="15" t="s">
        <v>96</v>
      </c>
      <c r="AG39" s="15" t="s">
        <v>96</v>
      </c>
      <c r="AH39" s="15" t="s">
        <v>223</v>
      </c>
      <c r="AI39" s="15" t="s">
        <v>97</v>
      </c>
      <c r="AJ39" s="15" t="s">
        <v>96</v>
      </c>
      <c r="AK39" s="15">
        <v>0</v>
      </c>
      <c r="AL39" s="15">
        <v>60</v>
      </c>
      <c r="AM39" s="15">
        <v>0</v>
      </c>
      <c r="AN39" s="15">
        <f t="shared" si="0"/>
        <v>60</v>
      </c>
      <c r="AO39" s="15" t="s">
        <v>96</v>
      </c>
      <c r="AP39" s="15" t="s">
        <v>96</v>
      </c>
      <c r="AQ39" s="15" t="s">
        <v>96</v>
      </c>
      <c r="AR39" s="15" t="s">
        <v>96</v>
      </c>
      <c r="AS39" s="15">
        <v>4</v>
      </c>
      <c r="AT39" s="15" t="s">
        <v>96</v>
      </c>
      <c r="AU39" s="15" t="s">
        <v>97</v>
      </c>
      <c r="AV39" s="6">
        <v>10</v>
      </c>
      <c r="AW39" s="5" t="s">
        <v>98</v>
      </c>
    </row>
    <row r="40" s="1" customFormat="1" ht="29.1" customHeight="1" spans="1:49">
      <c r="A40" s="6">
        <v>39</v>
      </c>
      <c r="B40" s="5" t="s">
        <v>224</v>
      </c>
      <c r="C40" s="8" t="s">
        <v>225</v>
      </c>
      <c r="D40" s="17">
        <v>3410</v>
      </c>
      <c r="E40" s="10" t="s">
        <v>221</v>
      </c>
      <c r="F40" s="8" t="s">
        <v>226</v>
      </c>
      <c r="G40" s="5" t="s">
        <v>106</v>
      </c>
      <c r="H40" s="5">
        <v>2545</v>
      </c>
      <c r="I40" s="5">
        <v>56</v>
      </c>
      <c r="J40" s="5">
        <v>4095</v>
      </c>
      <c r="K40" s="5">
        <v>145</v>
      </c>
      <c r="L40" s="5">
        <v>3480</v>
      </c>
      <c r="M40" s="5">
        <v>298</v>
      </c>
      <c r="N40" s="5">
        <v>21</v>
      </c>
      <c r="O40" s="5">
        <v>238</v>
      </c>
      <c r="P40" s="6">
        <v>0</v>
      </c>
      <c r="Q40" s="5">
        <v>25</v>
      </c>
      <c r="R40" s="5">
        <v>69.64</v>
      </c>
      <c r="S40" s="5">
        <v>0</v>
      </c>
      <c r="T40" s="5">
        <v>3803</v>
      </c>
      <c r="U40" s="5">
        <v>1053</v>
      </c>
      <c r="V40" s="15" t="s">
        <v>96</v>
      </c>
      <c r="W40" s="34" t="s">
        <v>96</v>
      </c>
      <c r="X40" s="34">
        <v>0.229427088955576</v>
      </c>
      <c r="Y40" s="15" t="s">
        <v>96</v>
      </c>
      <c r="Z40" s="15" t="s">
        <v>96</v>
      </c>
      <c r="AA40" s="15" t="s">
        <v>96</v>
      </c>
      <c r="AB40" s="15" t="s">
        <v>96</v>
      </c>
      <c r="AC40" s="15" t="s">
        <v>96</v>
      </c>
      <c r="AD40" s="15" t="s">
        <v>96</v>
      </c>
      <c r="AE40" s="15" t="s">
        <v>96</v>
      </c>
      <c r="AF40" s="15" t="s">
        <v>96</v>
      </c>
      <c r="AG40" s="15" t="s">
        <v>96</v>
      </c>
      <c r="AH40" s="15" t="s">
        <v>96</v>
      </c>
      <c r="AI40" s="15" t="s">
        <v>96</v>
      </c>
      <c r="AJ40" s="15" t="s">
        <v>96</v>
      </c>
      <c r="AK40" s="15">
        <v>0</v>
      </c>
      <c r="AL40" s="15">
        <v>0</v>
      </c>
      <c r="AM40" s="15">
        <v>0</v>
      </c>
      <c r="AN40" s="15">
        <f t="shared" si="0"/>
        <v>0</v>
      </c>
      <c r="AO40" s="15" t="s">
        <v>96</v>
      </c>
      <c r="AP40" s="15" t="s">
        <v>96</v>
      </c>
      <c r="AQ40" s="15" t="s">
        <v>96</v>
      </c>
      <c r="AR40" s="15" t="s">
        <v>96</v>
      </c>
      <c r="AS40" s="15">
        <v>3</v>
      </c>
      <c r="AT40" s="15" t="s">
        <v>96</v>
      </c>
      <c r="AU40" s="15" t="s">
        <v>96</v>
      </c>
      <c r="AV40" s="6" t="s">
        <v>96</v>
      </c>
      <c r="AW40" s="5" t="s">
        <v>96</v>
      </c>
    </row>
    <row r="41" s="1" customFormat="1" ht="29.1" customHeight="1" spans="1:49">
      <c r="A41" s="6">
        <v>42</v>
      </c>
      <c r="B41" s="5" t="s">
        <v>227</v>
      </c>
      <c r="C41" s="8" t="s">
        <v>228</v>
      </c>
      <c r="D41" s="17">
        <v>3410</v>
      </c>
      <c r="E41" s="10" t="s">
        <v>221</v>
      </c>
      <c r="F41" s="8" t="s">
        <v>229</v>
      </c>
      <c r="G41" s="5" t="s">
        <v>106</v>
      </c>
      <c r="H41" s="18">
        <v>10026.5</v>
      </c>
      <c r="I41" s="5">
        <v>563.9</v>
      </c>
      <c r="J41" s="27">
        <v>11960.9</v>
      </c>
      <c r="K41" s="5">
        <v>849.3</v>
      </c>
      <c r="L41" s="5">
        <v>8535.1</v>
      </c>
      <c r="M41" s="5">
        <v>563.5</v>
      </c>
      <c r="N41" s="5">
        <v>54</v>
      </c>
      <c r="O41" s="5">
        <f>239.4+68.7+69.8</f>
        <v>377.9</v>
      </c>
      <c r="P41" s="5">
        <v>113.6</v>
      </c>
      <c r="Q41" s="5">
        <v>68</v>
      </c>
      <c r="R41" s="5">
        <v>546.91</v>
      </c>
      <c r="S41" s="5">
        <v>0</v>
      </c>
      <c r="T41" s="27">
        <v>7400.1</v>
      </c>
      <c r="U41" s="5">
        <v>1247.3</v>
      </c>
      <c r="V41" s="15" t="s">
        <v>96</v>
      </c>
      <c r="W41" s="34" t="s">
        <v>96</v>
      </c>
      <c r="X41" s="34">
        <v>-0.04674391758078</v>
      </c>
      <c r="Y41" s="15" t="s">
        <v>96</v>
      </c>
      <c r="Z41" s="15" t="s">
        <v>96</v>
      </c>
      <c r="AA41" s="15" t="s">
        <v>96</v>
      </c>
      <c r="AB41" s="15" t="s">
        <v>96</v>
      </c>
      <c r="AC41" s="15" t="s">
        <v>96</v>
      </c>
      <c r="AD41" s="15" t="s">
        <v>96</v>
      </c>
      <c r="AE41" s="15" t="s">
        <v>96</v>
      </c>
      <c r="AF41" s="15" t="s">
        <v>96</v>
      </c>
      <c r="AG41" s="15" t="s">
        <v>96</v>
      </c>
      <c r="AH41" s="15" t="s">
        <v>96</v>
      </c>
      <c r="AI41" s="15" t="s">
        <v>96</v>
      </c>
      <c r="AJ41" s="15" t="s">
        <v>96</v>
      </c>
      <c r="AK41" s="15">
        <v>0</v>
      </c>
      <c r="AL41" s="15">
        <v>0</v>
      </c>
      <c r="AM41" s="15">
        <v>0</v>
      </c>
      <c r="AN41" s="15">
        <f t="shared" si="0"/>
        <v>0</v>
      </c>
      <c r="AO41" s="15" t="s">
        <v>96</v>
      </c>
      <c r="AP41" s="15" t="s">
        <v>96</v>
      </c>
      <c r="AQ41" s="15" t="s">
        <v>96</v>
      </c>
      <c r="AR41" s="15" t="s">
        <v>96</v>
      </c>
      <c r="AS41" s="15" t="s">
        <v>96</v>
      </c>
      <c r="AT41" s="15" t="s">
        <v>96</v>
      </c>
      <c r="AU41" s="15" t="s">
        <v>96</v>
      </c>
      <c r="AV41" s="6" t="s">
        <v>96</v>
      </c>
      <c r="AW41" s="5" t="s">
        <v>96</v>
      </c>
    </row>
    <row r="42" s="1" customFormat="1" ht="29.1" customHeight="1" spans="1:49">
      <c r="A42" s="6">
        <v>45</v>
      </c>
      <c r="B42" s="5" t="s">
        <v>230</v>
      </c>
      <c r="C42" s="8" t="s">
        <v>231</v>
      </c>
      <c r="D42" s="17">
        <v>3410</v>
      </c>
      <c r="E42" s="10" t="s">
        <v>221</v>
      </c>
      <c r="F42" s="8" t="s">
        <v>232</v>
      </c>
      <c r="G42" s="5" t="s">
        <v>160</v>
      </c>
      <c r="H42" s="19">
        <v>4281</v>
      </c>
      <c r="I42" s="5">
        <v>727</v>
      </c>
      <c r="J42" s="19">
        <v>5059</v>
      </c>
      <c r="K42" s="19">
        <v>977</v>
      </c>
      <c r="L42" s="19">
        <v>5246</v>
      </c>
      <c r="M42" s="19">
        <v>1174</v>
      </c>
      <c r="N42" s="5">
        <v>50</v>
      </c>
      <c r="O42" s="19">
        <v>934</v>
      </c>
      <c r="P42" s="5">
        <v>0</v>
      </c>
      <c r="Q42" s="5">
        <v>67</v>
      </c>
      <c r="R42" s="5">
        <v>811.14</v>
      </c>
      <c r="S42" s="5">
        <v>0</v>
      </c>
      <c r="T42" s="5">
        <v>8087</v>
      </c>
      <c r="U42" s="5">
        <v>1091</v>
      </c>
      <c r="V42" s="15" t="s">
        <v>96</v>
      </c>
      <c r="W42" s="34" t="s">
        <v>96</v>
      </c>
      <c r="X42" s="34">
        <v>0.109348533370235</v>
      </c>
      <c r="Y42" s="15" t="s">
        <v>96</v>
      </c>
      <c r="Z42" s="15" t="s">
        <v>96</v>
      </c>
      <c r="AA42" s="15" t="s">
        <v>96</v>
      </c>
      <c r="AB42" s="15" t="s">
        <v>96</v>
      </c>
      <c r="AC42" s="15" t="s">
        <v>96</v>
      </c>
      <c r="AD42" s="15" t="s">
        <v>96</v>
      </c>
      <c r="AE42" s="15" t="s">
        <v>96</v>
      </c>
      <c r="AF42" s="15" t="s">
        <v>96</v>
      </c>
      <c r="AG42" s="15" t="s">
        <v>96</v>
      </c>
      <c r="AH42" s="15" t="s">
        <v>96</v>
      </c>
      <c r="AI42" s="15" t="s">
        <v>96</v>
      </c>
      <c r="AJ42" s="15" t="s">
        <v>96</v>
      </c>
      <c r="AK42" s="15">
        <v>0</v>
      </c>
      <c r="AL42" s="15">
        <v>0</v>
      </c>
      <c r="AM42" s="15">
        <v>0</v>
      </c>
      <c r="AN42" s="15">
        <f t="shared" si="0"/>
        <v>0</v>
      </c>
      <c r="AO42" s="15" t="s">
        <v>96</v>
      </c>
      <c r="AP42" s="15" t="s">
        <v>97</v>
      </c>
      <c r="AQ42" s="15" t="s">
        <v>96</v>
      </c>
      <c r="AR42" s="15" t="s">
        <v>96</v>
      </c>
      <c r="AS42" s="15">
        <v>1</v>
      </c>
      <c r="AT42" s="15" t="s">
        <v>96</v>
      </c>
      <c r="AU42" s="15" t="s">
        <v>96</v>
      </c>
      <c r="AV42" s="6" t="s">
        <v>96</v>
      </c>
      <c r="AW42" s="5" t="s">
        <v>98</v>
      </c>
    </row>
    <row r="43" s="1" customFormat="1" ht="29.1" customHeight="1" spans="1:49">
      <c r="A43" s="6">
        <v>13</v>
      </c>
      <c r="B43" s="5" t="s">
        <v>233</v>
      </c>
      <c r="C43" s="8" t="s">
        <v>234</v>
      </c>
      <c r="D43" s="8">
        <v>3441</v>
      </c>
      <c r="E43" s="10" t="s">
        <v>221</v>
      </c>
      <c r="F43" s="8" t="s">
        <v>235</v>
      </c>
      <c r="G43" s="5" t="s">
        <v>160</v>
      </c>
      <c r="H43" s="5">
        <v>5256.7</v>
      </c>
      <c r="I43" s="5">
        <v>582.54</v>
      </c>
      <c r="J43" s="5">
        <v>5444.6</v>
      </c>
      <c r="K43" s="5">
        <v>742.52</v>
      </c>
      <c r="L43" s="5">
        <v>5136.56</v>
      </c>
      <c r="M43" s="5">
        <v>917.07</v>
      </c>
      <c r="N43" s="5">
        <v>50</v>
      </c>
      <c r="O43" s="5">
        <v>706.02</v>
      </c>
      <c r="P43" s="5">
        <v>440.22</v>
      </c>
      <c r="Q43" s="5">
        <v>181</v>
      </c>
      <c r="R43" s="5">
        <v>155.56</v>
      </c>
      <c r="S43" s="5">
        <v>1.853</v>
      </c>
      <c r="T43" s="5">
        <v>10149.71</v>
      </c>
      <c r="U43" s="5">
        <v>935.71</v>
      </c>
      <c r="V43" s="15" t="s">
        <v>236</v>
      </c>
      <c r="W43" s="34" t="s">
        <v>96</v>
      </c>
      <c r="X43" s="34">
        <v>-0.0104161500390123</v>
      </c>
      <c r="Y43" s="15" t="s">
        <v>97</v>
      </c>
      <c r="Z43" s="15" t="s">
        <v>96</v>
      </c>
      <c r="AA43" s="15" t="s">
        <v>96</v>
      </c>
      <c r="AB43" s="15" t="s">
        <v>96</v>
      </c>
      <c r="AC43" s="15" t="s">
        <v>97</v>
      </c>
      <c r="AD43" s="15" t="s">
        <v>96</v>
      </c>
      <c r="AE43" s="15" t="s">
        <v>96</v>
      </c>
      <c r="AF43" s="15" t="s">
        <v>96</v>
      </c>
      <c r="AG43" s="15" t="s">
        <v>96</v>
      </c>
      <c r="AH43" s="34">
        <v>0.0857</v>
      </c>
      <c r="AI43" s="15" t="s">
        <v>97</v>
      </c>
      <c r="AJ43" s="15" t="s">
        <v>97</v>
      </c>
      <c r="AK43" s="15">
        <v>8</v>
      </c>
      <c r="AL43" s="15">
        <v>12</v>
      </c>
      <c r="AM43" s="15">
        <v>0</v>
      </c>
      <c r="AN43" s="15">
        <f t="shared" si="0"/>
        <v>20</v>
      </c>
      <c r="AO43" s="15" t="s">
        <v>97</v>
      </c>
      <c r="AP43" s="15" t="s">
        <v>97</v>
      </c>
      <c r="AQ43" s="15" t="s">
        <v>96</v>
      </c>
      <c r="AR43" s="15" t="s">
        <v>96</v>
      </c>
      <c r="AS43" s="15">
        <v>3</v>
      </c>
      <c r="AT43" s="15" t="s">
        <v>97</v>
      </c>
      <c r="AU43" s="15" t="s">
        <v>97</v>
      </c>
      <c r="AV43" s="6">
        <v>5</v>
      </c>
      <c r="AW43" s="5" t="s">
        <v>152</v>
      </c>
    </row>
    <row r="44" s="1" customFormat="1" ht="29.1" customHeight="1" spans="1:49">
      <c r="A44" s="6">
        <v>37</v>
      </c>
      <c r="B44" s="5" t="s">
        <v>237</v>
      </c>
      <c r="C44" s="8" t="s">
        <v>238</v>
      </c>
      <c r="D44" s="8">
        <v>3484</v>
      </c>
      <c r="E44" s="10" t="s">
        <v>221</v>
      </c>
      <c r="F44" s="8" t="s">
        <v>239</v>
      </c>
      <c r="G44" s="5" t="s">
        <v>106</v>
      </c>
      <c r="H44" s="5">
        <v>4111.8</v>
      </c>
      <c r="I44" s="5">
        <v>67.45</v>
      </c>
      <c r="J44" s="5">
        <v>3196.39</v>
      </c>
      <c r="K44" s="5">
        <v>112.71</v>
      </c>
      <c r="L44" s="5">
        <v>3933.22</v>
      </c>
      <c r="M44" s="5">
        <v>184.02</v>
      </c>
      <c r="N44" s="5">
        <v>13</v>
      </c>
      <c r="O44" s="5">
        <v>151.13</v>
      </c>
      <c r="P44" s="5">
        <v>245.8261</v>
      </c>
      <c r="Q44" s="5">
        <v>112</v>
      </c>
      <c r="R44" s="5">
        <v>1126.074</v>
      </c>
      <c r="S44" s="5">
        <v>0</v>
      </c>
      <c r="T44" s="5">
        <v>4330.7397</v>
      </c>
      <c r="U44" s="5">
        <v>2858.0578</v>
      </c>
      <c r="V44" s="15" t="s">
        <v>96</v>
      </c>
      <c r="W44" s="34" t="s">
        <v>96</v>
      </c>
      <c r="X44" s="34">
        <v>0.00394471900027527</v>
      </c>
      <c r="Y44" s="15" t="s">
        <v>96</v>
      </c>
      <c r="Z44" s="15" t="s">
        <v>96</v>
      </c>
      <c r="AA44" s="15" t="s">
        <v>96</v>
      </c>
      <c r="AB44" s="15" t="s">
        <v>96</v>
      </c>
      <c r="AC44" s="15" t="s">
        <v>96</v>
      </c>
      <c r="AD44" s="15" t="s">
        <v>96</v>
      </c>
      <c r="AE44" s="15" t="s">
        <v>96</v>
      </c>
      <c r="AF44" s="15" t="s">
        <v>96</v>
      </c>
      <c r="AG44" s="15" t="s">
        <v>96</v>
      </c>
      <c r="AH44" s="15" t="s">
        <v>142</v>
      </c>
      <c r="AI44" s="15" t="s">
        <v>96</v>
      </c>
      <c r="AJ44" s="15" t="s">
        <v>96</v>
      </c>
      <c r="AK44" s="15">
        <v>1</v>
      </c>
      <c r="AL44" s="15">
        <v>5</v>
      </c>
      <c r="AM44" s="15">
        <v>0</v>
      </c>
      <c r="AN44" s="15">
        <f t="shared" si="0"/>
        <v>6</v>
      </c>
      <c r="AO44" s="15" t="s">
        <v>97</v>
      </c>
      <c r="AP44" s="15" t="s">
        <v>97</v>
      </c>
      <c r="AQ44" s="15" t="s">
        <v>96</v>
      </c>
      <c r="AR44" s="15" t="s">
        <v>96</v>
      </c>
      <c r="AS44" s="15">
        <v>2</v>
      </c>
      <c r="AT44" s="15" t="s">
        <v>96</v>
      </c>
      <c r="AU44" s="15" t="s">
        <v>97</v>
      </c>
      <c r="AV44" s="6">
        <v>1</v>
      </c>
      <c r="AW44" s="5" t="s">
        <v>124</v>
      </c>
    </row>
    <row r="45" s="1" customFormat="1" ht="29.1" customHeight="1" spans="1:49">
      <c r="A45" s="6">
        <v>3</v>
      </c>
      <c r="B45" s="5" t="s">
        <v>240</v>
      </c>
      <c r="C45" s="8" t="s">
        <v>241</v>
      </c>
      <c r="D45" s="8">
        <v>3670</v>
      </c>
      <c r="E45" s="20" t="s">
        <v>242</v>
      </c>
      <c r="F45" s="8" t="s">
        <v>243</v>
      </c>
      <c r="G45" s="5" t="s">
        <v>160</v>
      </c>
      <c r="H45" s="5">
        <v>11793</v>
      </c>
      <c r="I45" s="5">
        <v>403</v>
      </c>
      <c r="J45" s="5">
        <v>17299</v>
      </c>
      <c r="K45" s="5">
        <v>470</v>
      </c>
      <c r="L45" s="5">
        <v>25576</v>
      </c>
      <c r="M45" s="5">
        <v>1971</v>
      </c>
      <c r="N45" s="5">
        <v>70</v>
      </c>
      <c r="O45" s="5">
        <v>1042</v>
      </c>
      <c r="P45" s="5">
        <v>888</v>
      </c>
      <c r="Q45" s="5">
        <v>175</v>
      </c>
      <c r="R45" s="5">
        <v>392.59</v>
      </c>
      <c r="S45" s="5">
        <v>0</v>
      </c>
      <c r="T45" s="5">
        <v>12703</v>
      </c>
      <c r="U45" s="5">
        <v>7411</v>
      </c>
      <c r="V45" s="15" t="s">
        <v>96</v>
      </c>
      <c r="W45" s="34" t="s">
        <v>97</v>
      </c>
      <c r="X45" s="34">
        <v>0.472677049922579</v>
      </c>
      <c r="Y45" s="15" t="s">
        <v>96</v>
      </c>
      <c r="Z45" s="15" t="s">
        <v>96</v>
      </c>
      <c r="AA45" s="15" t="s">
        <v>96</v>
      </c>
      <c r="AB45" s="15" t="s">
        <v>96</v>
      </c>
      <c r="AC45" s="15" t="s">
        <v>96</v>
      </c>
      <c r="AD45" s="15" t="s">
        <v>96</v>
      </c>
      <c r="AE45" s="15" t="s">
        <v>96</v>
      </c>
      <c r="AF45" s="15" t="s">
        <v>96</v>
      </c>
      <c r="AG45" s="15" t="s">
        <v>96</v>
      </c>
      <c r="AH45" s="15" t="s">
        <v>96</v>
      </c>
      <c r="AI45" s="15" t="s">
        <v>97</v>
      </c>
      <c r="AJ45" s="15" t="s">
        <v>96</v>
      </c>
      <c r="AK45" s="15">
        <v>0</v>
      </c>
      <c r="AL45" s="15">
        <v>32</v>
      </c>
      <c r="AM45" s="15">
        <v>0</v>
      </c>
      <c r="AN45" s="15">
        <f t="shared" si="0"/>
        <v>32</v>
      </c>
      <c r="AO45" s="15" t="s">
        <v>97</v>
      </c>
      <c r="AP45" s="15" t="s">
        <v>97</v>
      </c>
      <c r="AQ45" s="15" t="s">
        <v>96</v>
      </c>
      <c r="AR45" s="15" t="s">
        <v>96</v>
      </c>
      <c r="AS45" s="15">
        <v>1</v>
      </c>
      <c r="AT45" s="15" t="s">
        <v>97</v>
      </c>
      <c r="AU45" s="15" t="s">
        <v>97</v>
      </c>
      <c r="AV45" s="6">
        <v>2</v>
      </c>
      <c r="AW45" s="5" t="s">
        <v>124</v>
      </c>
    </row>
    <row r="46" s="1" customFormat="1" ht="29.1" customHeight="1" spans="1:49">
      <c r="A46" s="6">
        <v>19</v>
      </c>
      <c r="B46" s="5" t="s">
        <v>244</v>
      </c>
      <c r="C46" s="8" t="s">
        <v>245</v>
      </c>
      <c r="D46" s="8">
        <v>3670</v>
      </c>
      <c r="E46" s="20" t="s">
        <v>242</v>
      </c>
      <c r="F46" s="8" t="s">
        <v>246</v>
      </c>
      <c r="G46" s="5" t="s">
        <v>160</v>
      </c>
      <c r="H46" s="5">
        <v>41680</v>
      </c>
      <c r="I46" s="5">
        <v>740</v>
      </c>
      <c r="J46" s="5">
        <v>46276</v>
      </c>
      <c r="K46" s="5">
        <v>1943</v>
      </c>
      <c r="L46" s="5">
        <v>52213</v>
      </c>
      <c r="M46" s="5">
        <v>2330</v>
      </c>
      <c r="N46" s="5">
        <v>150</v>
      </c>
      <c r="O46" s="5">
        <v>2291</v>
      </c>
      <c r="P46" s="5">
        <v>969</v>
      </c>
      <c r="Q46" s="5">
        <v>455</v>
      </c>
      <c r="R46" s="35">
        <v>2519</v>
      </c>
      <c r="S46" s="5">
        <v>0</v>
      </c>
      <c r="T46" s="5">
        <v>40904</v>
      </c>
      <c r="U46" s="5">
        <v>31629</v>
      </c>
      <c r="V46" s="15" t="s">
        <v>96</v>
      </c>
      <c r="W46" s="34" t="s">
        <v>97</v>
      </c>
      <c r="X46" s="34">
        <v>0.119282079367241</v>
      </c>
      <c r="Y46" s="15" t="s">
        <v>96</v>
      </c>
      <c r="Z46" s="15" t="s">
        <v>96</v>
      </c>
      <c r="AA46" s="15" t="s">
        <v>96</v>
      </c>
      <c r="AB46" s="15" t="s">
        <v>96</v>
      </c>
      <c r="AC46" s="15" t="s">
        <v>96</v>
      </c>
      <c r="AD46" s="15" t="s">
        <v>96</v>
      </c>
      <c r="AE46" s="15" t="s">
        <v>96</v>
      </c>
      <c r="AF46" s="15" t="s">
        <v>96</v>
      </c>
      <c r="AG46" s="15" t="s">
        <v>96</v>
      </c>
      <c r="AH46" s="15" t="s">
        <v>142</v>
      </c>
      <c r="AI46" s="15" t="s">
        <v>97</v>
      </c>
      <c r="AJ46" s="15" t="s">
        <v>96</v>
      </c>
      <c r="AK46" s="15">
        <v>25</v>
      </c>
      <c r="AL46" s="15">
        <v>0</v>
      </c>
      <c r="AM46" s="15">
        <v>0</v>
      </c>
      <c r="AN46" s="15">
        <f t="shared" si="0"/>
        <v>25</v>
      </c>
      <c r="AO46" s="15" t="s">
        <v>96</v>
      </c>
      <c r="AP46" s="15" t="s">
        <v>96</v>
      </c>
      <c r="AQ46" s="15" t="s">
        <v>96</v>
      </c>
      <c r="AR46" s="15" t="s">
        <v>96</v>
      </c>
      <c r="AS46" s="15">
        <v>1</v>
      </c>
      <c r="AT46" s="15" t="s">
        <v>97</v>
      </c>
      <c r="AU46" s="15" t="s">
        <v>97</v>
      </c>
      <c r="AV46" s="6">
        <v>2</v>
      </c>
      <c r="AW46" s="5" t="s">
        <v>247</v>
      </c>
    </row>
    <row r="47" s="1" customFormat="1" ht="29.1" customHeight="1" spans="1:49">
      <c r="A47" s="6">
        <v>24</v>
      </c>
      <c r="B47" s="5" t="s">
        <v>248</v>
      </c>
      <c r="C47" s="8" t="s">
        <v>249</v>
      </c>
      <c r="D47" s="8">
        <v>3670</v>
      </c>
      <c r="E47" s="20" t="s">
        <v>242</v>
      </c>
      <c r="F47" s="8" t="s">
        <v>250</v>
      </c>
      <c r="G47" s="5" t="s">
        <v>160</v>
      </c>
      <c r="H47" s="21">
        <v>754.132152</v>
      </c>
      <c r="I47" s="21">
        <v>99.38804</v>
      </c>
      <c r="J47" s="21">
        <v>6762.15244</v>
      </c>
      <c r="K47" s="21">
        <v>535.785673</v>
      </c>
      <c r="L47" s="21">
        <v>6776.708842</v>
      </c>
      <c r="M47" s="21">
        <v>612.148545</v>
      </c>
      <c r="N47" s="5">
        <v>43</v>
      </c>
      <c r="O47" s="5">
        <v>475.51</v>
      </c>
      <c r="P47" s="5">
        <v>13.28</v>
      </c>
      <c r="Q47" s="5">
        <v>183</v>
      </c>
      <c r="R47" s="5">
        <v>352.72</v>
      </c>
      <c r="S47" s="5">
        <v>0.015</v>
      </c>
      <c r="T47" s="21">
        <v>7183.323612</v>
      </c>
      <c r="U47" s="21">
        <v>2818.973469</v>
      </c>
      <c r="V47" s="15" t="s">
        <v>96</v>
      </c>
      <c r="W47" s="34" t="s">
        <v>96</v>
      </c>
      <c r="X47" s="34">
        <v>3.98447648626183</v>
      </c>
      <c r="Y47" s="15" t="s">
        <v>96</v>
      </c>
      <c r="Z47" s="15" t="s">
        <v>96</v>
      </c>
      <c r="AA47" s="15" t="s">
        <v>96</v>
      </c>
      <c r="AB47" s="15" t="s">
        <v>96</v>
      </c>
      <c r="AC47" s="15" t="s">
        <v>96</v>
      </c>
      <c r="AD47" s="15" t="s">
        <v>96</v>
      </c>
      <c r="AE47" s="15" t="s">
        <v>96</v>
      </c>
      <c r="AF47" s="15" t="s">
        <v>96</v>
      </c>
      <c r="AG47" s="15" t="s">
        <v>96</v>
      </c>
      <c r="AH47" s="15" t="s">
        <v>142</v>
      </c>
      <c r="AI47" s="15" t="s">
        <v>96</v>
      </c>
      <c r="AJ47" s="15" t="s">
        <v>96</v>
      </c>
      <c r="AK47" s="15">
        <v>0</v>
      </c>
      <c r="AL47" s="15">
        <v>0</v>
      </c>
      <c r="AM47" s="15">
        <v>0</v>
      </c>
      <c r="AN47" s="15">
        <f t="shared" si="0"/>
        <v>0</v>
      </c>
      <c r="AO47" s="15" t="s">
        <v>97</v>
      </c>
      <c r="AP47" s="15" t="s">
        <v>97</v>
      </c>
      <c r="AQ47" s="15" t="s">
        <v>96</v>
      </c>
      <c r="AR47" s="15" t="s">
        <v>96</v>
      </c>
      <c r="AS47" s="15">
        <v>3</v>
      </c>
      <c r="AT47" s="15" t="s">
        <v>96</v>
      </c>
      <c r="AU47" s="15" t="s">
        <v>97</v>
      </c>
      <c r="AV47" s="6" t="s">
        <v>96</v>
      </c>
      <c r="AW47" s="5" t="s">
        <v>107</v>
      </c>
    </row>
    <row r="48" s="1" customFormat="1" ht="29.1" customHeight="1" spans="1:49">
      <c r="A48" s="6">
        <v>33</v>
      </c>
      <c r="B48" s="5" t="s">
        <v>251</v>
      </c>
      <c r="C48" s="8" t="s">
        <v>252</v>
      </c>
      <c r="D48" s="17">
        <v>3670</v>
      </c>
      <c r="E48" s="20" t="s">
        <v>242</v>
      </c>
      <c r="F48" s="8" t="s">
        <v>253</v>
      </c>
      <c r="G48" s="5" t="s">
        <v>95</v>
      </c>
      <c r="H48" s="5">
        <v>7099</v>
      </c>
      <c r="I48" s="5">
        <v>935</v>
      </c>
      <c r="J48" s="5">
        <v>9235</v>
      </c>
      <c r="K48" s="5">
        <v>387</v>
      </c>
      <c r="L48" s="5">
        <v>5135</v>
      </c>
      <c r="M48" s="5">
        <v>-639</v>
      </c>
      <c r="N48" s="5">
        <v>85</v>
      </c>
      <c r="O48" s="5">
        <v>541</v>
      </c>
      <c r="P48" s="5">
        <v>0</v>
      </c>
      <c r="Q48" s="5">
        <v>154</v>
      </c>
      <c r="R48" s="5">
        <v>206</v>
      </c>
      <c r="S48" s="5">
        <v>328.24</v>
      </c>
      <c r="T48" s="5">
        <v>20651</v>
      </c>
      <c r="U48" s="5">
        <v>13918</v>
      </c>
      <c r="V48" s="15" t="s">
        <v>96</v>
      </c>
      <c r="W48" s="34" t="s">
        <v>96</v>
      </c>
      <c r="X48" s="34">
        <v>-0.0715378673022036</v>
      </c>
      <c r="Y48" s="15" t="s">
        <v>96</v>
      </c>
      <c r="Z48" s="15" t="s">
        <v>96</v>
      </c>
      <c r="AA48" s="15" t="s">
        <v>96</v>
      </c>
      <c r="AB48" s="15" t="s">
        <v>96</v>
      </c>
      <c r="AC48" s="15" t="s">
        <v>96</v>
      </c>
      <c r="AD48" s="15" t="s">
        <v>96</v>
      </c>
      <c r="AE48" s="15" t="s">
        <v>96</v>
      </c>
      <c r="AF48" s="15" t="s">
        <v>96</v>
      </c>
      <c r="AG48" s="15" t="s">
        <v>96</v>
      </c>
      <c r="AH48" s="15" t="s">
        <v>96</v>
      </c>
      <c r="AI48" s="15" t="s">
        <v>96</v>
      </c>
      <c r="AJ48" s="15" t="s">
        <v>96</v>
      </c>
      <c r="AK48" s="15">
        <v>0</v>
      </c>
      <c r="AL48" s="15">
        <v>0</v>
      </c>
      <c r="AM48" s="15">
        <v>0</v>
      </c>
      <c r="AN48" s="15">
        <f t="shared" si="0"/>
        <v>0</v>
      </c>
      <c r="AO48" s="15" t="s">
        <v>96</v>
      </c>
      <c r="AP48" s="15" t="s">
        <v>97</v>
      </c>
      <c r="AQ48" s="15" t="s">
        <v>96</v>
      </c>
      <c r="AR48" s="15" t="s">
        <v>96</v>
      </c>
      <c r="AS48" s="15" t="s">
        <v>96</v>
      </c>
      <c r="AT48" s="15" t="s">
        <v>96</v>
      </c>
      <c r="AU48" s="15" t="s">
        <v>96</v>
      </c>
      <c r="AV48" s="6" t="s">
        <v>96</v>
      </c>
      <c r="AW48" s="5" t="s">
        <v>96</v>
      </c>
    </row>
    <row r="49" s="1" customFormat="1" ht="29.1" customHeight="1" spans="1:49">
      <c r="A49" s="6">
        <v>46</v>
      </c>
      <c r="B49" s="5" t="s">
        <v>254</v>
      </c>
      <c r="C49" s="8" t="s">
        <v>255</v>
      </c>
      <c r="D49" s="8">
        <v>3725</v>
      </c>
      <c r="E49" s="20" t="s">
        <v>140</v>
      </c>
      <c r="F49" s="8" t="s">
        <v>256</v>
      </c>
      <c r="G49" s="5" t="s">
        <v>160</v>
      </c>
      <c r="H49" s="5">
        <v>3371</v>
      </c>
      <c r="I49" s="5">
        <v>13</v>
      </c>
      <c r="J49" s="5">
        <v>3043</v>
      </c>
      <c r="K49" s="5">
        <v>-13</v>
      </c>
      <c r="L49" s="5">
        <v>3884</v>
      </c>
      <c r="M49" s="5">
        <v>-270</v>
      </c>
      <c r="N49" s="5">
        <v>40</v>
      </c>
      <c r="O49" s="5">
        <v>236</v>
      </c>
      <c r="P49" s="5">
        <v>0</v>
      </c>
      <c r="Q49" s="5">
        <v>119</v>
      </c>
      <c r="R49" s="5">
        <v>170</v>
      </c>
      <c r="S49" s="5">
        <v>0.578</v>
      </c>
      <c r="T49" s="5">
        <v>3132</v>
      </c>
      <c r="U49" s="5">
        <v>2277</v>
      </c>
      <c r="V49" s="15" t="s">
        <v>96</v>
      </c>
      <c r="W49" s="34" t="s">
        <v>96</v>
      </c>
      <c r="X49" s="34">
        <v>0.0895357485065491</v>
      </c>
      <c r="Y49" s="15" t="s">
        <v>96</v>
      </c>
      <c r="Z49" s="15" t="s">
        <v>96</v>
      </c>
      <c r="AA49" s="15" t="s">
        <v>96</v>
      </c>
      <c r="AB49" s="15" t="s">
        <v>96</v>
      </c>
      <c r="AC49" s="15" t="s">
        <v>96</v>
      </c>
      <c r="AD49" s="15" t="s">
        <v>96</v>
      </c>
      <c r="AE49" s="15" t="s">
        <v>96</v>
      </c>
      <c r="AF49" s="15" t="s">
        <v>96</v>
      </c>
      <c r="AG49" s="15" t="s">
        <v>96</v>
      </c>
      <c r="AH49" s="15" t="s">
        <v>96</v>
      </c>
      <c r="AI49" s="15" t="s">
        <v>96</v>
      </c>
      <c r="AJ49" s="15" t="s">
        <v>96</v>
      </c>
      <c r="AK49" s="15">
        <v>0</v>
      </c>
      <c r="AL49" s="15">
        <v>13</v>
      </c>
      <c r="AM49" s="15">
        <v>0</v>
      </c>
      <c r="AN49" s="15">
        <f t="shared" si="0"/>
        <v>13</v>
      </c>
      <c r="AO49" s="15" t="s">
        <v>97</v>
      </c>
      <c r="AP49" s="15" t="s">
        <v>97</v>
      </c>
      <c r="AQ49" s="15" t="s">
        <v>96</v>
      </c>
      <c r="AR49" s="15" t="s">
        <v>96</v>
      </c>
      <c r="AS49" s="15">
        <v>1</v>
      </c>
      <c r="AT49" s="15" t="s">
        <v>96</v>
      </c>
      <c r="AU49" s="15" t="s">
        <v>96</v>
      </c>
      <c r="AV49" s="6" t="s">
        <v>96</v>
      </c>
      <c r="AW49" s="5" t="s">
        <v>96</v>
      </c>
    </row>
    <row r="50" s="1" customFormat="1" ht="29.1" customHeight="1" spans="1:49">
      <c r="A50" s="6">
        <v>8</v>
      </c>
      <c r="B50" s="5" t="s">
        <v>257</v>
      </c>
      <c r="C50" s="8" t="s">
        <v>258</v>
      </c>
      <c r="D50" s="8">
        <v>4413</v>
      </c>
      <c r="E50" s="20" t="s">
        <v>140</v>
      </c>
      <c r="F50" s="8" t="s">
        <v>259</v>
      </c>
      <c r="G50" s="5" t="s">
        <v>160</v>
      </c>
      <c r="H50" s="5">
        <v>6080</v>
      </c>
      <c r="I50" s="5">
        <v>428</v>
      </c>
      <c r="J50" s="5">
        <v>7388</v>
      </c>
      <c r="K50" s="5">
        <v>484</v>
      </c>
      <c r="L50" s="5">
        <v>5508</v>
      </c>
      <c r="M50" s="5">
        <v>654</v>
      </c>
      <c r="N50" s="5">
        <v>28.75</v>
      </c>
      <c r="O50" s="5">
        <v>170</v>
      </c>
      <c r="P50" s="5">
        <v>0</v>
      </c>
      <c r="Q50" s="5">
        <v>33</v>
      </c>
      <c r="R50" s="5">
        <v>27</v>
      </c>
      <c r="S50" s="5">
        <v>0</v>
      </c>
      <c r="T50" s="5">
        <v>14689</v>
      </c>
      <c r="U50" s="5">
        <v>90</v>
      </c>
      <c r="V50" s="15" t="s">
        <v>96</v>
      </c>
      <c r="W50" s="34" t="s">
        <v>96</v>
      </c>
      <c r="X50" s="34">
        <v>-0.019667561906933</v>
      </c>
      <c r="Y50" s="15" t="s">
        <v>96</v>
      </c>
      <c r="Z50" s="15" t="s">
        <v>96</v>
      </c>
      <c r="AA50" s="15" t="s">
        <v>96</v>
      </c>
      <c r="AB50" s="15" t="s">
        <v>96</v>
      </c>
      <c r="AC50" s="15" t="s">
        <v>96</v>
      </c>
      <c r="AD50" s="15" t="s">
        <v>96</v>
      </c>
      <c r="AE50" s="15" t="s">
        <v>96</v>
      </c>
      <c r="AF50" s="15" t="s">
        <v>96</v>
      </c>
      <c r="AG50" s="15" t="s">
        <v>96</v>
      </c>
      <c r="AH50" s="15" t="s">
        <v>96</v>
      </c>
      <c r="AI50" s="15" t="s">
        <v>96</v>
      </c>
      <c r="AJ50" s="15" t="s">
        <v>96</v>
      </c>
      <c r="AK50" s="15">
        <v>0</v>
      </c>
      <c r="AL50" s="15">
        <v>0</v>
      </c>
      <c r="AM50" s="15">
        <v>0</v>
      </c>
      <c r="AN50" s="15">
        <f t="shared" si="0"/>
        <v>0</v>
      </c>
      <c r="AO50" s="15" t="s">
        <v>96</v>
      </c>
      <c r="AP50" s="15" t="s">
        <v>97</v>
      </c>
      <c r="AQ50" s="15" t="s">
        <v>96</v>
      </c>
      <c r="AR50" s="15" t="s">
        <v>96</v>
      </c>
      <c r="AS50" s="15" t="s">
        <v>96</v>
      </c>
      <c r="AT50" s="15" t="s">
        <v>96</v>
      </c>
      <c r="AU50" s="15" t="s">
        <v>96</v>
      </c>
      <c r="AV50" s="6" t="s">
        <v>96</v>
      </c>
      <c r="AW50" s="5" t="s">
        <v>96</v>
      </c>
    </row>
    <row r="51" s="1" customFormat="1" ht="29.1" customHeight="1" spans="1:49">
      <c r="A51" s="6">
        <v>4</v>
      </c>
      <c r="B51" s="5" t="s">
        <v>260</v>
      </c>
      <c r="C51" s="8" t="s">
        <v>261</v>
      </c>
      <c r="D51" s="8">
        <v>4511</v>
      </c>
      <c r="E51" s="20" t="s">
        <v>140</v>
      </c>
      <c r="F51" s="8" t="s">
        <v>262</v>
      </c>
      <c r="G51" s="5" t="s">
        <v>106</v>
      </c>
      <c r="H51" s="5">
        <v>3279</v>
      </c>
      <c r="I51" s="5">
        <v>287</v>
      </c>
      <c r="J51" s="5">
        <v>2487</v>
      </c>
      <c r="K51" s="5">
        <v>285</v>
      </c>
      <c r="L51" s="5">
        <v>2422</v>
      </c>
      <c r="M51" s="5">
        <v>268</v>
      </c>
      <c r="N51" s="5">
        <v>3.039</v>
      </c>
      <c r="O51" s="5">
        <v>41</v>
      </c>
      <c r="P51" s="5">
        <v>0</v>
      </c>
      <c r="Q51" s="5">
        <v>14</v>
      </c>
      <c r="R51" s="5">
        <v>2.98</v>
      </c>
      <c r="S51" s="5">
        <v>0</v>
      </c>
      <c r="T51" s="5">
        <v>4516</v>
      </c>
      <c r="U51" s="5">
        <v>2933</v>
      </c>
      <c r="V51" s="15" t="s">
        <v>96</v>
      </c>
      <c r="W51" s="34" t="s">
        <v>96</v>
      </c>
      <c r="X51" s="34">
        <v>-0.133836480347395</v>
      </c>
      <c r="Y51" s="15" t="s">
        <v>96</v>
      </c>
      <c r="Z51" s="15" t="s">
        <v>96</v>
      </c>
      <c r="AA51" s="15" t="s">
        <v>96</v>
      </c>
      <c r="AB51" s="15" t="s">
        <v>96</v>
      </c>
      <c r="AC51" s="15" t="s">
        <v>96</v>
      </c>
      <c r="AD51" s="15" t="s">
        <v>96</v>
      </c>
      <c r="AE51" s="15" t="s">
        <v>96</v>
      </c>
      <c r="AF51" s="15" t="s">
        <v>96</v>
      </c>
      <c r="AG51" s="15" t="s">
        <v>96</v>
      </c>
      <c r="AH51" s="15" t="s">
        <v>96</v>
      </c>
      <c r="AI51" s="15" t="s">
        <v>96</v>
      </c>
      <c r="AJ51" s="15" t="s">
        <v>96</v>
      </c>
      <c r="AK51" s="15">
        <v>0</v>
      </c>
      <c r="AL51" s="15">
        <v>0</v>
      </c>
      <c r="AM51" s="15">
        <v>0</v>
      </c>
      <c r="AN51" s="15">
        <f t="shared" si="0"/>
        <v>0</v>
      </c>
      <c r="AO51" s="15" t="s">
        <v>96</v>
      </c>
      <c r="AP51" s="15" t="s">
        <v>96</v>
      </c>
      <c r="AQ51" s="15" t="s">
        <v>96</v>
      </c>
      <c r="AR51" s="15" t="s">
        <v>96</v>
      </c>
      <c r="AS51" s="15">
        <v>1</v>
      </c>
      <c r="AT51" s="15" t="s">
        <v>97</v>
      </c>
      <c r="AU51" s="15" t="s">
        <v>97</v>
      </c>
      <c r="AV51" s="6" t="s">
        <v>96</v>
      </c>
      <c r="AW51" s="5" t="s">
        <v>107</v>
      </c>
    </row>
    <row r="52" s="1" customFormat="1" ht="29.1" customHeight="1" spans="1:49">
      <c r="A52" s="6">
        <v>9</v>
      </c>
      <c r="B52" s="5" t="s">
        <v>263</v>
      </c>
      <c r="C52" s="8" t="s">
        <v>264</v>
      </c>
      <c r="D52" s="8">
        <v>3053</v>
      </c>
      <c r="E52" s="10" t="s">
        <v>140</v>
      </c>
      <c r="F52" s="8" t="s">
        <v>265</v>
      </c>
      <c r="G52" s="5" t="s">
        <v>106</v>
      </c>
      <c r="H52" s="5">
        <v>84995</v>
      </c>
      <c r="I52" s="5">
        <v>5702</v>
      </c>
      <c r="J52" s="5">
        <v>94407</v>
      </c>
      <c r="K52" s="5">
        <v>6514</v>
      </c>
      <c r="L52" s="5">
        <v>59219</v>
      </c>
      <c r="M52" s="5">
        <v>3892</v>
      </c>
      <c r="N52" s="5">
        <v>11</v>
      </c>
      <c r="O52" s="5">
        <v>189</v>
      </c>
      <c r="P52" s="5">
        <v>33</v>
      </c>
      <c r="Q52" s="5">
        <v>118</v>
      </c>
      <c r="R52" s="5">
        <v>6798</v>
      </c>
      <c r="S52" s="5">
        <v>20</v>
      </c>
      <c r="T52" s="5">
        <v>10827</v>
      </c>
      <c r="U52" s="5">
        <v>3290</v>
      </c>
      <c r="V52" s="15" t="s">
        <v>96</v>
      </c>
      <c r="W52" s="34" t="s">
        <v>97</v>
      </c>
      <c r="X52" s="34">
        <v>-0.130995336510275</v>
      </c>
      <c r="Y52" s="15" t="s">
        <v>96</v>
      </c>
      <c r="Z52" s="15" t="s">
        <v>96</v>
      </c>
      <c r="AA52" s="15" t="s">
        <v>96</v>
      </c>
      <c r="AB52" s="15" t="s">
        <v>96</v>
      </c>
      <c r="AC52" s="15" t="s">
        <v>96</v>
      </c>
      <c r="AD52" s="15" t="s">
        <v>96</v>
      </c>
      <c r="AE52" s="15" t="s">
        <v>96</v>
      </c>
      <c r="AF52" s="15" t="s">
        <v>96</v>
      </c>
      <c r="AG52" s="15" t="s">
        <v>96</v>
      </c>
      <c r="AH52" s="15" t="s">
        <v>142</v>
      </c>
      <c r="AI52" s="15" t="s">
        <v>96</v>
      </c>
      <c r="AJ52" s="15" t="s">
        <v>97</v>
      </c>
      <c r="AK52" s="15">
        <v>0</v>
      </c>
      <c r="AL52" s="15">
        <v>12</v>
      </c>
      <c r="AM52" s="15">
        <v>0</v>
      </c>
      <c r="AN52" s="15">
        <f t="shared" si="0"/>
        <v>12</v>
      </c>
      <c r="AO52" s="15" t="s">
        <v>96</v>
      </c>
      <c r="AP52" s="15" t="s">
        <v>96</v>
      </c>
      <c r="AQ52" s="15" t="s">
        <v>96</v>
      </c>
      <c r="AR52" s="15" t="s">
        <v>96</v>
      </c>
      <c r="AS52" s="15">
        <v>4</v>
      </c>
      <c r="AT52" s="15" t="s">
        <v>96</v>
      </c>
      <c r="AU52" s="15" t="s">
        <v>96</v>
      </c>
      <c r="AV52" s="6">
        <v>3</v>
      </c>
      <c r="AW52" s="5" t="s">
        <v>98</v>
      </c>
    </row>
  </sheetData>
  <autoFilter ref="A4:AW52">
    <sortState ref="A4:AW52">
      <sortCondition ref="D4"/>
    </sortState>
    <extLst/>
  </autoFilter>
  <mergeCells count="12">
    <mergeCell ref="H1:I1"/>
    <mergeCell ref="J1:K1"/>
    <mergeCell ref="L1:M1"/>
    <mergeCell ref="N1:U1"/>
    <mergeCell ref="W1:X1"/>
    <mergeCell ref="Y1:AI1"/>
    <mergeCell ref="AJ1:AN1"/>
    <mergeCell ref="AO1:AP1"/>
    <mergeCell ref="AR1:AS1"/>
    <mergeCell ref="Y4:AA4"/>
    <mergeCell ref="AB4:AD4"/>
    <mergeCell ref="AE4:AG4"/>
  </mergeCells>
  <conditionalFormatting sqref="B1:F1">
    <cfRule type="duplicateValues" dxfId="0" priority="30"/>
  </conditionalFormatting>
  <conditionalFormatting sqref="B2:F2">
    <cfRule type="duplicateValues" dxfId="0" priority="29"/>
  </conditionalFormatting>
  <conditionalFormatting sqref="B5">
    <cfRule type="duplicateValues" dxfId="1" priority="31"/>
  </conditionalFormatting>
  <conditionalFormatting sqref="E5">
    <cfRule type="expression" dxfId="2" priority="13">
      <formula>COUNTIF(#REF!,E5)&gt;0</formula>
    </cfRule>
  </conditionalFormatting>
  <conditionalFormatting sqref="E8">
    <cfRule type="expression" dxfId="2" priority="11">
      <formula>COUNTIF(#REF!,E8)&gt;0</formula>
    </cfRule>
  </conditionalFormatting>
  <conditionalFormatting sqref="E16">
    <cfRule type="expression" dxfId="2" priority="9">
      <formula>COUNTIF(#REF!,E16)&gt;0</formula>
    </cfRule>
  </conditionalFormatting>
  <conditionalFormatting sqref="E24">
    <cfRule type="expression" dxfId="2" priority="6">
      <formula>COUNTIF(#REF!,E24)&gt;0</formula>
    </cfRule>
  </conditionalFormatting>
  <conditionalFormatting sqref="E30">
    <cfRule type="expression" dxfId="2" priority="22">
      <formula>COUNTIF(#REF!,E30)&gt;0</formula>
    </cfRule>
  </conditionalFormatting>
  <conditionalFormatting sqref="E32">
    <cfRule type="expression" dxfId="2" priority="21">
      <formula>COUNTIF(#REF!,E32)&gt;0</formula>
    </cfRule>
  </conditionalFormatting>
  <conditionalFormatting sqref="E49">
    <cfRule type="expression" dxfId="2" priority="4">
      <formula>COUNTIF(#REF!,E49)&gt;0</formula>
    </cfRule>
  </conditionalFormatting>
  <conditionalFormatting sqref="E50">
    <cfRule type="expression" dxfId="2" priority="3">
      <formula>COUNTIF(#REF!,E50)&gt;0</formula>
    </cfRule>
  </conditionalFormatting>
  <conditionalFormatting sqref="E51">
    <cfRule type="expression" dxfId="2" priority="2">
      <formula>COUNTIF(#REF!,E51)&gt;0</formula>
    </cfRule>
  </conditionalFormatting>
  <conditionalFormatting sqref="E52">
    <cfRule type="expression" dxfId="2" priority="1">
      <formula>COUNTIF(#REF!,E52)&gt;0</formula>
    </cfRule>
  </conditionalFormatting>
  <conditionalFormatting sqref="E6:E7">
    <cfRule type="expression" dxfId="2" priority="12">
      <formula>COUNTIF(#REF!,E6)&gt;0</formula>
    </cfRule>
  </conditionalFormatting>
  <conditionalFormatting sqref="E9:E13">
    <cfRule type="expression" dxfId="2" priority="10">
      <formula>COUNTIF(#REF!,E9)&gt;0</formula>
    </cfRule>
  </conditionalFormatting>
  <conditionalFormatting sqref="E18:E19">
    <cfRule type="expression" dxfId="2" priority="8">
      <formula>COUNTIF(#REF!,E18)&gt;0</formula>
    </cfRule>
  </conditionalFormatting>
  <conditionalFormatting sqref="E20:E23">
    <cfRule type="expression" dxfId="2" priority="7">
      <formula>COUNTIF(#REF!,E20)&gt;0</formula>
    </cfRule>
  </conditionalFormatting>
  <conditionalFormatting sqref="E26:E28">
    <cfRule type="expression" dxfId="2" priority="25">
      <formula>COUNTIF(#REF!,E26)&gt;0</formula>
    </cfRule>
  </conditionalFormatting>
  <conditionalFormatting sqref="E33:E38">
    <cfRule type="expression" dxfId="2" priority="20">
      <formula>COUNTIF(#REF!,E33)&gt;0</formula>
    </cfRule>
  </conditionalFormatting>
  <conditionalFormatting sqref="E45:E48">
    <cfRule type="expression" dxfId="2" priority="5">
      <formula>COUNTIF(#REF!,E45)&gt;0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后天</cp:lastModifiedBy>
  <dcterms:created xsi:type="dcterms:W3CDTF">2021-11-25T07:44:00Z</dcterms:created>
  <dcterms:modified xsi:type="dcterms:W3CDTF">2022-02-20T11:33:09Z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C8FE38D0C0BA4201A611B4042E8D8A18</vt:lpwstr>
  </property>
</Properties>
</file>